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ntel i7 12va\Desktop\Procesos\PASH\2025\3er Trimestre\"/>
    </mc:Choice>
  </mc:AlternateContent>
  <xr:revisionPtr revIDLastSave="0" documentId="13_ncr:1_{98A25CF6-4153-4B0D-BE5A-4101BB048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er trimestre" sheetId="1" r:id="rId1"/>
    <sheet name="MIR" sheetId="2" r:id="rId2"/>
  </sheets>
  <externalReferences>
    <externalReference r:id="rId3"/>
  </externalReferences>
  <definedNames>
    <definedName name="_xlnm.Print_Area" localSheetId="0">'3er trimestre'!$A$1:$J$36</definedName>
    <definedName name="Export" localSheetId="0" hidden="1">{"'Hoja1'!$A$1:$I$70"}</definedName>
    <definedName name="Export" localSheetId="1" hidden="1">{"'Hoja1'!$A$1:$I$70"}</definedName>
    <definedName name="Export" hidden="1">{"'Hoja1'!$A$1:$I$70"}</definedName>
    <definedName name="HTML_CodePage" hidden="1">1252</definedName>
    <definedName name="HTML_Control" localSheetId="0" hidden="1">{"'Hoja1'!$A$1:$I$70"}</definedName>
    <definedName name="HTML_Control" localSheetId="1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icadores" localSheetId="0" hidden="1">{"'Hoja1'!$A$1:$I$70"}</definedName>
    <definedName name="indicadores" localSheetId="1" hidden="1">{"'Hoja1'!$A$1:$I$70"}</definedName>
    <definedName name="indicadores" hidden="1">{"'Hoja1'!$A$1:$I$70"}</definedName>
    <definedName name="_xlnm.Print_Titles" localSheetId="0">'3er trimestre'!$1:$10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P14" i="2"/>
  <c r="P16" i="2"/>
  <c r="P18" i="2"/>
  <c r="H20" i="2"/>
  <c r="L20" i="2"/>
  <c r="N20" i="2"/>
  <c r="P20" i="2"/>
  <c r="H22" i="2"/>
  <c r="L22" i="2"/>
  <c r="N22" i="2"/>
  <c r="P22" i="2"/>
  <c r="H24" i="2"/>
  <c r="L24" i="2"/>
  <c r="N24" i="2"/>
  <c r="P24" i="2"/>
  <c r="H26" i="2"/>
  <c r="L26" i="2"/>
  <c r="N26" i="2"/>
  <c r="P26" i="2"/>
  <c r="H28" i="2"/>
  <c r="L28" i="2"/>
  <c r="N28" i="2"/>
  <c r="P28" i="2"/>
  <c r="H30" i="2"/>
  <c r="L30" i="2"/>
  <c r="N30" i="2"/>
  <c r="P30" i="2"/>
  <c r="H32" i="2"/>
  <c r="L32" i="2"/>
  <c r="N32" i="2"/>
  <c r="P32" i="2"/>
  <c r="H34" i="2"/>
  <c r="L34" i="2"/>
  <c r="N34" i="2"/>
  <c r="P34" i="2"/>
  <c r="J27" i="1" l="1"/>
  <c r="H27" i="1"/>
  <c r="H21" i="1" l="1"/>
  <c r="J21" i="1"/>
  <c r="H23" i="1"/>
  <c r="J23" i="1"/>
  <c r="H25" i="1"/>
  <c r="J25" i="1"/>
  <c r="H29" i="1"/>
  <c r="J29" i="1"/>
  <c r="H31" i="1"/>
  <c r="J31" i="1"/>
  <c r="H33" i="1"/>
  <c r="J33" i="1"/>
  <c r="H35" i="1"/>
  <c r="J35" i="1"/>
</calcChain>
</file>

<file path=xl/sharedStrings.xml><?xml version="1.0" encoding="utf-8"?>
<sst xmlns="http://schemas.openxmlformats.org/spreadsheetml/2006/main" count="171" uniqueCount="90">
  <si>
    <t>Total de exámenes del MEVyT aplicados en cualquier formato en el periodo t</t>
  </si>
  <si>
    <t>Trimestral</t>
  </si>
  <si>
    <t xml:space="preserve">Total de exámenes impresos del MEVyT aplicados en el periodo t </t>
  </si>
  <si>
    <t>(Total de exámenes impresos del MEVyT aplicados en el periodo t / Total de exámenes del MEVyT aplicados en cualquier formato en el periodo t)*100</t>
  </si>
  <si>
    <t>Porcentaje de exámenes impresos aplicados del MEVyT.</t>
  </si>
  <si>
    <t>Total de exámenes en línea del MEVyT aplicados en el periodo t</t>
  </si>
  <si>
    <t>Total de exámenes en línea del MEVyT aplicados en el periodo t / Total de exámenes del MEVyT aplicados en cualquier formato en el periodo t)*100</t>
  </si>
  <si>
    <t>Porcentaje de exámenes en línea aplicados del MEVyT.</t>
  </si>
  <si>
    <t>ACTIVIDAD</t>
  </si>
  <si>
    <t>(Educandos/as atendidos en el nivel de inicial, Primaria y/o Secundaria con la vertiente Hispanohablante del Modelo Educación para la Vida y el Trabajo (MEVyT) en el periodo t)</t>
  </si>
  <si>
    <t xml:space="preserve">Educandos/as que concluyen nivel de inicial, Primaria y/o Secundaria con la vertiente Hispanohablante del Modelo Educación para la Vida y el Trabajo (MEVyT) en el periodo t </t>
  </si>
  <si>
    <t>((Educandos/as que concluyen nivel de inicial, Primaria y/o Secundaria con la vertiente Hispanohablante del Modelo Educación para la Vida y el Trabajo (MEVyT) en el periodo t )/ (Educandos/as atendidos en el nivel de inicial, Primaria y/o Secundaria con la vertiente Hispanohablante del Modelo Educación para la Vida y el Trabajo (MEVyT) en el periodo t))*100</t>
  </si>
  <si>
    <t>Porcentaje de educandos/as hispanohablantes de 15 años y más que concluyen nivel en iniciala y/o Primaria y/o Secundaria en el Modelo de Educación para la vida y el Trabajo.</t>
  </si>
  <si>
    <t>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</t>
  </si>
  <si>
    <t>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</t>
  </si>
  <si>
    <t>((Total de educandos/as que concluyen nivel en la vertiente Jóvenes 10-14 en Primaria + Total de educandos/as que concluyen nivel en la vertiente MEVyT para Ciegos o Débiles Visuales+ Total de educandos/as que concluyen nivel en la Población indígena MIB y MIBU en Inicial, Primaria y/o Secundaria en periodo t) /(Total de educandos/as atendidos en el MEVYT en vertiente Jóvenes 10-14 en Primaria+ Total de educandos/as atendidos en el nivel en la vertiente MEVyT para Ciegos o Débiles Visuales+Total de educandos/as atendidos en la Población indígena MIB y MIBU en inicial, Primaria y/o Secundaria en periodo t)) x 100</t>
  </si>
  <si>
    <t>Porcentaje de educandos/as que concluyen nivel educativo del grupo en condición de vulnerabilidad de atención en el Modelo Educación para la Vida y el Trabajo (MEVyT).</t>
  </si>
  <si>
    <t>Total educandos/as que concluyen algún nivel del MEVyT en el periodo t)*100</t>
  </si>
  <si>
    <t>Educandos/as que concluyen nivel intermedio y avanzado del MEVyT y están vinculados a plazas comunitarias de atención educativa y servicios integrales en el periodo t</t>
  </si>
  <si>
    <t>((Educandos/as que concluyen nivel intermedio y avanzado del MEVyT y están vinculados a plazas comunitarias de atención educativa y servicios integrales en el periodo t)/Total educandos/as que concluyen algún nivel del MEVyT en el periodo t)*100</t>
  </si>
  <si>
    <t>Porcentaje de educandos/as que concluyen niveles intermedio y avanzado del MEVyT vinculados a Plazas Comunitarias de atención educativa y servicios integrales.</t>
  </si>
  <si>
    <t>COMPONENTE</t>
  </si>
  <si>
    <t>Población de 15 años y más Sin Secundaria en t-1</t>
  </si>
  <si>
    <t>Anual</t>
  </si>
  <si>
    <t xml:space="preserve">Población de 15 años y más que concluyó el nivel Secundaria en t </t>
  </si>
  <si>
    <t>( Población de 15 años y más que concluyó el nivel Secundaria en t / Población de 15 años y más Sin Secundaria en t-1 ) X 100</t>
  </si>
  <si>
    <t>Porcentaje de población de 15 años y más en condición de rezago educativo que concluye el nivel de secundaria.</t>
  </si>
  <si>
    <t>Población de 15 años y más Sin Primaria en t-1</t>
  </si>
  <si>
    <t>Población de 15 años y más que concluyó el nivel Primaria en t</t>
  </si>
  <si>
    <t>(Población de 15 años y más que concluyó el nivel Primaria en t / Población de 15 años y más Sin Primaria en t-1)*100</t>
  </si>
  <si>
    <t>Porcentaje de población de 15 años y más en condición de rezago educativo que concluye el nivel de primaria.</t>
  </si>
  <si>
    <t xml:space="preserve">Población de 15 años y más analfabeta en t-1 </t>
  </si>
  <si>
    <t xml:space="preserve"> Población analfabeta de 15 años y más que concluyó el nivel inicial en t </t>
  </si>
  <si>
    <t>( Población analfabeta de 15 años y más que concluyó el nivel inicial en t / Población de 15 años y más analfabeta en t-1 ) * 100)</t>
  </si>
  <si>
    <t>Porcentaje de población analfabeta de 15 años y más que concluye el nivel inicial.</t>
  </si>
  <si>
    <t>PROPÓSITO</t>
  </si>
  <si>
    <t>Población de 15 años o más en situación de rezago educativo en t - 1</t>
  </si>
  <si>
    <t>Población de 15 años o más en situación de rezago educativo en t</t>
  </si>
  <si>
    <t>((Población de 15 años o más en situación de rezago educativo en t / Población de 15 años o más en situación de rezago educativo en t - 1)-1)*100</t>
  </si>
  <si>
    <t>Tasa de variación anual de la población de 15 años o más en condición de rezago educativo.</t>
  </si>
  <si>
    <t>FIN</t>
  </si>
  <si>
    <t>Resultado logro</t>
  </si>
  <si>
    <t>Valores logro</t>
  </si>
  <si>
    <t>Resultado meta</t>
  </si>
  <si>
    <t>Valores meta</t>
  </si>
  <si>
    <t>Periodicidad</t>
  </si>
  <si>
    <t>Variables</t>
  </si>
  <si>
    <t>Método de cálculo</t>
  </si>
  <si>
    <t>Indicador</t>
  </si>
  <si>
    <t>No.</t>
  </si>
  <si>
    <t>Nivel</t>
  </si>
  <si>
    <t xml:space="preserve">  Quintana Roo </t>
  </si>
  <si>
    <t xml:space="preserve">Nombre del estado: </t>
  </si>
  <si>
    <t>Porcentaje de personas educandas activas en la modalidad no escolarizada presencial en el trimestre.</t>
  </si>
  <si>
    <t>((Total de personas educandas activas en la modalidad no escolarizada presencial en el periodo t) /(Total de personas educandas activas en el periodo t))*100</t>
  </si>
  <si>
    <t>Total de personas educandas activas en la modalidad no escolarizada presencial en el periodo t</t>
  </si>
  <si>
    <t>Total de personas educandas activas en el periodo t</t>
  </si>
  <si>
    <t>Porcentaje de personas educandas activas en la modalidad no escolarizada a distancia en el trimestre.</t>
  </si>
  <si>
    <t>((Total de personas educandas activas en la modalidad no escolarizada a distancia en el periodo t) /(Total de personas educandas activas en el periodo t))*100</t>
  </si>
  <si>
    <t>(Total de personas educandas activas en la modalidad no escolarizada a distancia en el periodo t</t>
  </si>
  <si>
    <t>Porcentaje de asesores/as educativos/as con formación al cierre del trimestre.</t>
  </si>
  <si>
    <t>(Asesores/as educativos/as con formación al cierre del periodo t / Asesores/as educativos/as activos/as al cierre del periodo t)*100</t>
  </si>
  <si>
    <t>Asesores/as educativos/as con formación al cierre del periodo t</t>
  </si>
  <si>
    <t>Asesores/as educativos/as activos/as al cierre del periodo t</t>
  </si>
  <si>
    <t>&lt;</t>
  </si>
  <si>
    <t>1er trimestre</t>
  </si>
  <si>
    <t>Efecto</t>
  </si>
  <si>
    <t>Causa</t>
  </si>
  <si>
    <t>4to trimestre</t>
  </si>
  <si>
    <t>3er trimestre</t>
  </si>
  <si>
    <t>2do trimestre</t>
  </si>
  <si>
    <t>MATRIZ DE INDICADORES PARA RESULTADOS (MIR) 33 2024</t>
  </si>
  <si>
    <t>Porcentaje de educandos/as que concluyen nivel educativo del grupo de atención prioritaria en el modelo educativo.</t>
  </si>
  <si>
    <t>Total de educandos/as que concluyen nivel en la vertiente para Ciegos o Débiles Visuales+ Total de educandos/as que concluyen nivel en la Población indígena en Inicial, Primaria y/o Secundaria en periodo t</t>
  </si>
  <si>
    <t>Educandos/as que concluyen nivel de inicial, Primaria y/o Secundaria con la vertiente Hispanohablante del modelo educativo en el periodo t</t>
  </si>
  <si>
    <t>Educandos/as atendidos en el nivel de inicial, Primaria y/o Secundaria con la vertiente Hispanohablante del modelo educativo en el periodo t</t>
  </si>
  <si>
    <t>(Educandos/as que concluyen nivel de inicial, Primaria y/o Secundaria con la vertiente Hispanohablante del modelo educativo en el periodo t) / (Educandos/as atendidos en el nivel de inicial, Primaria y/o Secundaria con la vertiente Hispanohablante del modelo educativo en el periodo t) *100</t>
  </si>
  <si>
    <t>(Total de educandos/as que concluyen nivel en la vertiente para Ciegos o Débiles Visuales+ Total de educandos/as que concluyen nivel en la Población indígena en Inicial, Primaria y/o Secundaria en periodo t) / (Total de educandos/as atendidos en el modelo educativo en la vertiente para Ciegos o Débiles Visuales+Total de educandos/as atendidos en la Población indígena en inicial, Primaria y/o Secundaria en periodo t)) * 100</t>
  </si>
  <si>
    <t>Porcentaje de educandos/as hispanohablantes de 15 años y más que concluyen nivel en inicial y/o Primaria y/o Secundaria en el Modelo de Educación para la vida y el Trabajo.</t>
  </si>
  <si>
    <t>Total de educandos/as atendidos en el modelo educativo en la vertiente para Ciegos o Débiles Visuales+Total de educandos/as atendidos en la Población indígena en inicial, Primaria y/o Secundaria en periodo t</t>
  </si>
  <si>
    <t>Total educandos/as que concluyen algún nivel del MEVyT en el periodo t</t>
  </si>
  <si>
    <t>(Asesores/as educativos/as con formación al cierre del periodo t) / (Asesores/as educativos/as activos/as al cierre del periodo t)*100</t>
  </si>
  <si>
    <t>(Total de exámenes en línea del MEVyT aplicados en el periodo t) / (Total de exámenes del MEVyT aplicados en cualquier formato en el periodo t)*100</t>
  </si>
  <si>
    <t>(Total de exámenes impresos del MEVyT aplicados en el periodo t)) / (Total de exámenes del MEVyT aplicados en cualquier formato en el periodo t)*100</t>
  </si>
  <si>
    <t>MATRIZ DE INDICADORES PARA RESULTADOS (MIR) 33 2025</t>
  </si>
  <si>
    <t>Tercer trimestre 2025</t>
  </si>
  <si>
    <t>Período: 1 julio 2025 a 30 septiembre 2025</t>
  </si>
  <si>
    <t>Lic. Román A. Valle Can</t>
  </si>
  <si>
    <t>Director de Planeación y Seguimiento Operativo</t>
  </si>
  <si>
    <t>Valido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</si>
</sst>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%"/>
    <numFmt numFmtId="165" formatCode="0.0%"/>
    <numFmt numFmtId="166" formatCode="#,##0.000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Montserrat"/>
    </font>
    <font>
      <sz val="18"/>
      <color theme="1"/>
      <name val="Montserrat"/>
    </font>
    <font>
      <b/>
      <sz val="18"/>
      <color theme="1"/>
      <name val="Montserrat"/>
    </font>
    <font>
      <b/>
      <sz val="14"/>
      <name val="Montserrat"/>
    </font>
    <font>
      <sz val="14"/>
      <name val="Montserrat"/>
    </font>
    <font>
      <sz val="14"/>
      <color theme="1"/>
      <name val="Arial"/>
      <family val="2"/>
    </font>
    <font>
      <b/>
      <sz val="12"/>
      <color theme="0"/>
      <name val="Montserrat"/>
    </font>
    <font>
      <b/>
      <sz val="12"/>
      <color theme="1"/>
      <name val="Montserrat"/>
    </font>
    <font>
      <sz val="13"/>
      <color theme="1"/>
      <name val="Montserrat"/>
    </font>
    <font>
      <b/>
      <sz val="13"/>
      <color theme="1"/>
      <name val="Montserrat"/>
    </font>
    <font>
      <b/>
      <sz val="13"/>
      <color theme="0"/>
      <name val="Montserrat"/>
    </font>
    <font>
      <sz val="15"/>
      <color theme="1"/>
      <name val="Montserrat"/>
    </font>
    <font>
      <b/>
      <sz val="15"/>
      <color theme="1"/>
      <name val="Montserrat"/>
    </font>
    <font>
      <b/>
      <sz val="22"/>
      <color theme="1"/>
      <name val="Montserrat"/>
    </font>
    <font>
      <sz val="14"/>
      <color rgb="FF000000"/>
      <name val="Arial"/>
    </font>
    <font>
      <sz val="14"/>
      <color theme="1"/>
      <name val="Arial"/>
    </font>
    <font>
      <sz val="12"/>
      <name val="Montserrat"/>
    </font>
    <font>
      <b/>
      <sz val="28"/>
      <color theme="1"/>
      <name val="Montserrat"/>
    </font>
    <font>
      <b/>
      <sz val="26"/>
      <color theme="1"/>
      <name val="Montserrat"/>
    </font>
    <font>
      <b/>
      <sz val="16"/>
      <name val="Montserrat"/>
    </font>
    <font>
      <sz val="16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1C2F"/>
        <bgColor theme="9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0.34998626667073579"/>
        <bgColor theme="0"/>
      </patternFill>
    </fill>
    <fill>
      <patternFill patternType="solid">
        <fgColor rgb="FF9E1A2D"/>
        <bgColor theme="9"/>
      </patternFill>
    </fill>
    <fill>
      <patternFill patternType="gray0625">
        <fgColor theme="0" tint="-0.24994659260841701"/>
        <bgColor indexed="65"/>
      </patternFill>
    </fill>
    <fill>
      <patternFill patternType="solid">
        <fgColor theme="0"/>
        <bgColor theme="0" tint="-0.34998626667073579"/>
      </patternFill>
    </fill>
    <fill>
      <patternFill patternType="solid">
        <fgColor rgb="FF9E1A2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2" borderId="1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vertical="center"/>
      <protection locked="0"/>
    </xf>
    <xf numFmtId="3" fontId="6" fillId="0" borderId="13" xfId="1" applyNumberFormat="1" applyFont="1" applyBorder="1" applyAlignment="1" applyProtection="1">
      <alignment horizontal="center" vertical="center" wrapText="1"/>
      <protection locked="0"/>
    </xf>
    <xf numFmtId="3" fontId="6" fillId="0" borderId="15" xfId="1" applyNumberFormat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3" fontId="6" fillId="0" borderId="21" xfId="1" applyNumberFormat="1" applyFont="1" applyBorder="1" applyAlignment="1" applyProtection="1">
      <alignment horizontal="center" vertical="center" wrapText="1"/>
      <protection locked="0"/>
    </xf>
    <xf numFmtId="0" fontId="17" fillId="0" borderId="21" xfId="1" applyFont="1" applyBorder="1" applyAlignment="1" applyProtection="1">
      <alignment horizontal="center" vertical="center" wrapText="1"/>
      <protection locked="0"/>
    </xf>
    <xf numFmtId="0" fontId="16" fillId="0" borderId="25" xfId="1" applyFont="1" applyBorder="1" applyAlignment="1" applyProtection="1">
      <alignment horizontal="center" vertical="center" wrapText="1"/>
      <protection locked="0"/>
    </xf>
    <xf numFmtId="0" fontId="16" fillId="0" borderId="21" xfId="1" applyFont="1" applyBorder="1" applyAlignment="1" applyProtection="1">
      <alignment horizontal="center" vertical="center" wrapText="1"/>
      <protection locked="0"/>
    </xf>
    <xf numFmtId="0" fontId="16" fillId="0" borderId="17" xfId="1" applyFont="1" applyBorder="1" applyAlignment="1" applyProtection="1">
      <alignment horizontal="center" vertical="center" wrapText="1"/>
      <protection locked="0"/>
    </xf>
    <xf numFmtId="3" fontId="6" fillId="0" borderId="35" xfId="1" applyNumberFormat="1" applyFont="1" applyBorder="1" applyAlignment="1" applyProtection="1">
      <alignment horizontal="center" vertical="center" wrapText="1"/>
      <protection locked="0"/>
    </xf>
    <xf numFmtId="0" fontId="12" fillId="7" borderId="38" xfId="1" applyFont="1" applyFill="1" applyBorder="1" applyAlignment="1" applyProtection="1">
      <alignment horizontal="center" vertical="center" wrapText="1"/>
      <protection locked="0"/>
    </xf>
    <xf numFmtId="0" fontId="12" fillId="7" borderId="39" xfId="1" applyFont="1" applyFill="1" applyBorder="1" applyAlignment="1" applyProtection="1">
      <alignment horizontal="center" vertical="center" wrapText="1"/>
      <protection locked="0"/>
    </xf>
    <xf numFmtId="0" fontId="12" fillId="7" borderId="41" xfId="1" applyFont="1" applyFill="1" applyBorder="1" applyAlignment="1" applyProtection="1">
      <alignment horizontal="center" vertical="center" wrapText="1"/>
      <protection locked="0"/>
    </xf>
    <xf numFmtId="0" fontId="12" fillId="10" borderId="4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justify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10" fontId="2" fillId="0" borderId="0" xfId="2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8" fillId="0" borderId="0" xfId="1" applyFont="1" applyAlignment="1" applyProtection="1">
      <alignment horizontal="center" vertical="center" wrapText="1"/>
      <protection locked="0"/>
    </xf>
    <xf numFmtId="1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0" borderId="1" xfId="1" applyFont="1" applyBorder="1" applyAlignment="1" applyProtection="1">
      <alignment horizontal="justify" vertical="center" wrapText="1"/>
      <protection locked="0"/>
    </xf>
    <xf numFmtId="164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165" fontId="2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164" fontId="5" fillId="5" borderId="0" xfId="1" applyNumberFormat="1" applyFont="1" applyFill="1" applyAlignment="1">
      <alignment horizontal="center" vertical="center" wrapText="1"/>
    </xf>
    <xf numFmtId="164" fontId="5" fillId="6" borderId="20" xfId="1" applyNumberFormat="1" applyFont="1" applyFill="1" applyBorder="1" applyAlignment="1">
      <alignment horizontal="center" vertical="center" wrapText="1"/>
    </xf>
    <xf numFmtId="164" fontId="5" fillId="6" borderId="14" xfId="1" applyNumberFormat="1" applyFont="1" applyFill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8" fillId="7" borderId="24" xfId="1" applyFont="1" applyFill="1" applyBorder="1" applyAlignment="1" applyProtection="1">
      <alignment horizontal="center" vertical="center" wrapText="1"/>
      <protection locked="0"/>
    </xf>
    <xf numFmtId="0" fontId="8" fillId="7" borderId="19" xfId="1" applyFont="1" applyFill="1" applyBorder="1" applyAlignment="1" applyProtection="1">
      <alignment horizontal="center" vertical="center" wrapText="1"/>
      <protection locked="0"/>
    </xf>
    <xf numFmtId="0" fontId="17" fillId="3" borderId="23" xfId="1" applyFont="1" applyFill="1" applyBorder="1" applyAlignment="1" applyProtection="1">
      <alignment horizontal="justify" vertical="center" wrapText="1"/>
      <protection locked="0"/>
    </xf>
    <xf numFmtId="0" fontId="17" fillId="3" borderId="18" xfId="1" applyFont="1" applyFill="1" applyBorder="1" applyAlignment="1" applyProtection="1">
      <alignment horizontal="justify" vertical="center" wrapText="1"/>
      <protection locked="0"/>
    </xf>
    <xf numFmtId="0" fontId="17" fillId="0" borderId="21" xfId="1" applyFont="1" applyBorder="1" applyAlignment="1" applyProtection="1">
      <alignment horizontal="justify" vertical="center" wrapText="1"/>
      <protection locked="0"/>
    </xf>
    <xf numFmtId="0" fontId="17" fillId="0" borderId="17" xfId="1" applyFont="1" applyBorder="1" applyAlignment="1" applyProtection="1">
      <alignment horizontal="justify" vertical="center" wrapText="1"/>
      <protection locked="0"/>
    </xf>
    <xf numFmtId="10" fontId="2" fillId="0" borderId="21" xfId="2" applyNumberFormat="1" applyFont="1" applyFill="1" applyBorder="1" applyAlignment="1" applyProtection="1">
      <alignment horizontal="center" vertical="center" wrapText="1"/>
      <protection locked="0"/>
    </xf>
    <xf numFmtId="10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166" fontId="5" fillId="8" borderId="20" xfId="1" applyNumberFormat="1" applyFont="1" applyFill="1" applyBorder="1" applyAlignment="1" applyProtection="1">
      <alignment horizontal="center" vertical="center" wrapText="1"/>
      <protection locked="0"/>
    </xf>
    <xf numFmtId="166" fontId="5" fillId="8" borderId="14" xfId="1" applyNumberFormat="1" applyFont="1" applyFill="1" applyBorder="1" applyAlignment="1" applyProtection="1">
      <alignment horizontal="center" vertical="center" wrapText="1"/>
      <protection locked="0"/>
    </xf>
    <xf numFmtId="165" fontId="5" fillId="6" borderId="20" xfId="1" applyNumberFormat="1" applyFont="1" applyFill="1" applyBorder="1" applyAlignment="1">
      <alignment horizontal="center" vertical="center" wrapText="1"/>
    </xf>
    <xf numFmtId="165" fontId="5" fillId="6" borderId="14" xfId="1" applyNumberFormat="1" applyFont="1" applyFill="1" applyBorder="1" applyAlignment="1">
      <alignment horizontal="center" vertical="center" wrapText="1"/>
    </xf>
    <xf numFmtId="166" fontId="5" fillId="0" borderId="20" xfId="1" applyNumberFormat="1" applyFont="1" applyBorder="1" applyAlignment="1" applyProtection="1">
      <alignment horizontal="center" vertical="center" wrapText="1"/>
      <protection locked="0"/>
    </xf>
    <xf numFmtId="166" fontId="5" fillId="0" borderId="14" xfId="1" applyNumberFormat="1" applyFont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 applyProtection="1">
      <alignment horizontal="center" vertical="center" wrapText="1"/>
      <protection locked="0"/>
    </xf>
    <xf numFmtId="0" fontId="16" fillId="0" borderId="23" xfId="1" applyFont="1" applyBorder="1" applyAlignment="1" applyProtection="1">
      <alignment horizontal="justify" vertical="center" wrapText="1"/>
      <protection locked="0"/>
    </xf>
    <xf numFmtId="0" fontId="16" fillId="0" borderId="18" xfId="1" applyFont="1" applyBorder="1" applyAlignment="1" applyProtection="1">
      <alignment horizontal="justify" vertical="center" wrapText="1"/>
      <protection locked="0"/>
    </xf>
    <xf numFmtId="0" fontId="16" fillId="0" borderId="21" xfId="1" applyFont="1" applyBorder="1" applyAlignment="1" applyProtection="1">
      <alignment horizontal="justify" vertical="center" wrapText="1"/>
      <protection locked="0"/>
    </xf>
    <xf numFmtId="0" fontId="16" fillId="0" borderId="17" xfId="1" applyFont="1" applyBorder="1" applyAlignment="1" applyProtection="1">
      <alignment horizontal="justify" vertical="center" wrapText="1"/>
      <protection locked="0"/>
    </xf>
    <xf numFmtId="10" fontId="2" fillId="0" borderId="21" xfId="2" applyNumberFormat="1" applyFont="1" applyBorder="1" applyAlignment="1" applyProtection="1">
      <alignment horizontal="center" vertical="center" wrapText="1"/>
      <protection locked="0"/>
    </xf>
    <xf numFmtId="10" fontId="2" fillId="0" borderId="17" xfId="2" applyNumberFormat="1" applyFont="1" applyBorder="1" applyAlignment="1" applyProtection="1">
      <alignment horizontal="center" vertical="center" wrapText="1"/>
      <protection locked="0"/>
    </xf>
    <xf numFmtId="0" fontId="16" fillId="0" borderId="28" xfId="1" applyFont="1" applyBorder="1" applyAlignment="1" applyProtection="1">
      <alignment horizontal="justify" vertical="center" wrapText="1"/>
      <protection locked="0"/>
    </xf>
    <xf numFmtId="0" fontId="16" fillId="0" borderId="27" xfId="1" applyFont="1" applyBorder="1" applyAlignment="1" applyProtection="1">
      <alignment horizontal="justify" vertical="center" wrapText="1"/>
      <protection locked="0"/>
    </xf>
    <xf numFmtId="0" fontId="17" fillId="0" borderId="23" xfId="1" applyFont="1" applyBorder="1" applyAlignment="1" applyProtection="1">
      <alignment horizontal="justify" vertical="center" wrapText="1"/>
      <protection locked="0"/>
    </xf>
    <xf numFmtId="0" fontId="17" fillId="0" borderId="18" xfId="1" applyFont="1" applyBorder="1" applyAlignment="1" applyProtection="1">
      <alignment horizontal="justify" vertical="center" wrapText="1"/>
      <protection locked="0"/>
    </xf>
    <xf numFmtId="0" fontId="18" fillId="9" borderId="32" xfId="1" applyFont="1" applyFill="1" applyBorder="1" applyAlignment="1" applyProtection="1">
      <alignment horizontal="center" vertical="center" wrapText="1"/>
      <protection locked="0"/>
    </xf>
    <xf numFmtId="0" fontId="18" fillId="9" borderId="31" xfId="1" applyFont="1" applyFill="1" applyBorder="1" applyAlignment="1" applyProtection="1">
      <alignment horizontal="center" vertical="center" wrapText="1"/>
      <protection locked="0"/>
    </xf>
    <xf numFmtId="0" fontId="18" fillId="9" borderId="30" xfId="1" applyFont="1" applyFill="1" applyBorder="1" applyAlignment="1" applyProtection="1">
      <alignment horizontal="center" vertical="center" wrapText="1"/>
      <protection locked="0"/>
    </xf>
    <xf numFmtId="0" fontId="18" fillId="9" borderId="0" xfId="1" applyFont="1" applyFill="1" applyAlignment="1" applyProtection="1">
      <alignment horizontal="center" vertical="center" wrapText="1"/>
      <protection locked="0"/>
    </xf>
    <xf numFmtId="165" fontId="2" fillId="0" borderId="25" xfId="2" applyNumberFormat="1" applyFont="1" applyFill="1" applyBorder="1" applyAlignment="1" applyProtection="1">
      <alignment horizontal="center" vertical="center" wrapText="1"/>
      <protection locked="0"/>
    </xf>
    <xf numFmtId="165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8" fillId="9" borderId="34" xfId="1" applyFont="1" applyFill="1" applyBorder="1" applyAlignment="1" applyProtection="1">
      <alignment horizontal="center" vertical="center" wrapText="1"/>
      <protection locked="0"/>
    </xf>
    <xf numFmtId="0" fontId="18" fillId="9" borderId="33" xfId="1" applyFont="1" applyFill="1" applyBorder="1" applyAlignment="1" applyProtection="1">
      <alignment horizontal="center" vertical="center" wrapText="1"/>
      <protection locked="0"/>
    </xf>
    <xf numFmtId="0" fontId="8" fillId="7" borderId="26" xfId="1" applyFont="1" applyFill="1" applyBorder="1" applyAlignment="1" applyProtection="1">
      <alignment horizontal="center" vertical="center" wrapText="1"/>
      <protection locked="0"/>
    </xf>
    <xf numFmtId="0" fontId="16" fillId="0" borderId="37" xfId="1" applyFont="1" applyBorder="1" applyAlignment="1" applyProtection="1">
      <alignment horizontal="justify" vertical="center" wrapText="1"/>
      <protection locked="0"/>
    </xf>
    <xf numFmtId="0" fontId="16" fillId="0" borderId="25" xfId="1" applyFont="1" applyBorder="1" applyAlignment="1" applyProtection="1">
      <alignment horizontal="justify" vertical="center" wrapText="1"/>
      <protection locked="0"/>
    </xf>
    <xf numFmtId="164" fontId="5" fillId="6" borderId="36" xfId="1" applyNumberFormat="1" applyFont="1" applyFill="1" applyBorder="1" applyAlignment="1">
      <alignment horizontal="center" vertical="center" wrapText="1"/>
    </xf>
    <xf numFmtId="0" fontId="12" fillId="7" borderId="40" xfId="1" applyFont="1" applyFill="1" applyBorder="1" applyAlignment="1" applyProtection="1">
      <alignment horizontal="center" vertical="center" wrapText="1"/>
      <protection locked="0"/>
    </xf>
    <xf numFmtId="0" fontId="12" fillId="7" borderId="46" xfId="1" applyFont="1" applyFill="1" applyBorder="1" applyAlignment="1" applyProtection="1">
      <alignment horizontal="center" vertical="center" wrapText="1"/>
      <protection locked="0"/>
    </xf>
    <xf numFmtId="0" fontId="12" fillId="7" borderId="47" xfId="1" applyFont="1" applyFill="1" applyBorder="1" applyAlignment="1" applyProtection="1">
      <alignment horizontal="center" vertical="center" wrapText="1"/>
      <protection locked="0"/>
    </xf>
    <xf numFmtId="0" fontId="12" fillId="10" borderId="40" xfId="1" applyFont="1" applyFill="1" applyBorder="1" applyAlignment="1" applyProtection="1">
      <alignment horizontal="center" vertical="center" wrapText="1"/>
      <protection locked="0"/>
    </xf>
    <xf numFmtId="0" fontId="12" fillId="10" borderId="46" xfId="1" applyFont="1" applyFill="1" applyBorder="1" applyAlignment="1" applyProtection="1">
      <alignment horizontal="center" vertical="center" wrapText="1"/>
      <protection locked="0"/>
    </xf>
    <xf numFmtId="0" fontId="12" fillId="7" borderId="45" xfId="1" applyFont="1" applyFill="1" applyBorder="1" applyAlignment="1" applyProtection="1">
      <alignment horizontal="center" vertical="center" wrapText="1"/>
      <protection locked="0"/>
    </xf>
    <xf numFmtId="0" fontId="12" fillId="7" borderId="44" xfId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0" fontId="12" fillId="7" borderId="26" xfId="1" applyFont="1" applyFill="1" applyBorder="1" applyAlignment="1" applyProtection="1">
      <alignment horizontal="center" vertical="center" wrapText="1"/>
      <protection locked="0"/>
    </xf>
    <xf numFmtId="0" fontId="12" fillId="7" borderId="19" xfId="1" applyFont="1" applyFill="1" applyBorder="1" applyAlignment="1" applyProtection="1">
      <alignment horizontal="center" vertical="center" wrapText="1"/>
      <protection locked="0"/>
    </xf>
    <xf numFmtId="0" fontId="12" fillId="7" borderId="48" xfId="1" applyFont="1" applyFill="1" applyBorder="1" applyAlignment="1" applyProtection="1">
      <alignment horizontal="center" vertical="center" wrapText="1"/>
      <protection locked="0"/>
    </xf>
    <xf numFmtId="0" fontId="12" fillId="7" borderId="43" xfId="1" applyFont="1" applyFill="1" applyBorder="1" applyAlignment="1" applyProtection="1">
      <alignment horizontal="center" vertical="center" wrapText="1"/>
      <protection locked="0"/>
    </xf>
    <xf numFmtId="0" fontId="12" fillId="7" borderId="42" xfId="1" applyFont="1" applyFill="1" applyBorder="1" applyAlignment="1" applyProtection="1">
      <alignment horizontal="center" vertical="center" wrapText="1"/>
      <protection locked="0"/>
    </xf>
    <xf numFmtId="0" fontId="12" fillId="7" borderId="41" xfId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22" fillId="0" borderId="0" xfId="1" applyFont="1" applyFill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377406</xdr:colOff>
      <xdr:row>2</xdr:row>
      <xdr:rowOff>233631</xdr:rowOff>
    </xdr:from>
    <xdr:ext cx="5840802" cy="1168161"/>
    <xdr:pic>
      <xdr:nvPicPr>
        <xdr:cNvPr id="2" name="Imagen 1">
          <a:extLst>
            <a:ext uri="{FF2B5EF4-FFF2-40B4-BE49-F238E27FC236}">
              <a16:creationId xmlns:a16="http://schemas.microsoft.com/office/drawing/2014/main" id="{FFA6C767-AA0D-4E62-B052-DC935B37D193}"/>
            </a:ext>
            <a:ext uri="{147F2762-F138-4A5C-976F-8EAC2B608ADB}">
              <a16:predDERef xmlns:a16="http://schemas.microsoft.com/office/drawing/2014/main" pred="{949CC260-053D-474F-BBF2-A6A112E7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406" y="700895"/>
          <a:ext cx="5840802" cy="116816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35944</xdr:colOff>
      <xdr:row>1</xdr:row>
      <xdr:rowOff>53915</xdr:rowOff>
    </xdr:from>
    <xdr:ext cx="6527835" cy="123131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44" y="244415"/>
          <a:ext cx="6527835" cy="123131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y%20Burgos/Documents/MIR%2033/MIR%20INEA%202021/1er%20trimestre/QROO-MIR%2033%20%20meta%202021%20y%201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tabSelected="1" zoomScale="53" zoomScaleNormal="53" zoomScaleSheetLayoutView="53" workbookViewId="0">
      <selection activeCell="A2" sqref="A2:J42"/>
    </sheetView>
  </sheetViews>
  <sheetFormatPr baseColWidth="10" defaultColWidth="12.5703125" defaultRowHeight="18.75" x14ac:dyDescent="0.25"/>
  <cols>
    <col min="1" max="1" width="19.28515625" style="1" customWidth="1"/>
    <col min="2" max="2" width="6.85546875" style="1" customWidth="1"/>
    <col min="3" max="3" width="65.85546875" style="1" customWidth="1"/>
    <col min="4" max="4" width="75" style="1" customWidth="1"/>
    <col min="5" max="5" width="73.140625" style="3" customWidth="1"/>
    <col min="6" max="6" width="19.7109375" style="1" customWidth="1"/>
    <col min="7" max="7" width="19.42578125" style="2" customWidth="1"/>
    <col min="8" max="8" width="23.42578125" style="2" customWidth="1"/>
    <col min="9" max="9" width="19.42578125" style="2" customWidth="1"/>
    <col min="10" max="10" width="20.5703125" style="2" bestFit="1" customWidth="1"/>
    <col min="11" max="16384" width="12.5703125" style="1"/>
  </cols>
  <sheetData>
    <row r="1" spans="1:10" x14ac:dyDescent="0.25">
      <c r="G1" s="1"/>
      <c r="H1" s="1"/>
      <c r="I1" s="1"/>
      <c r="J1" s="1"/>
    </row>
    <row r="2" spans="1:10" x14ac:dyDescent="0.25">
      <c r="G2" s="1"/>
      <c r="H2" s="1"/>
      <c r="I2" s="1"/>
      <c r="J2" s="1"/>
    </row>
    <row r="3" spans="1:10" x14ac:dyDescent="0.25">
      <c r="G3" s="1"/>
      <c r="H3" s="1"/>
      <c r="I3" s="1"/>
      <c r="J3" s="1"/>
    </row>
    <row r="4" spans="1:10" x14ac:dyDescent="0.25">
      <c r="G4" s="1"/>
      <c r="H4" s="1"/>
      <c r="I4" s="1"/>
      <c r="J4" s="1"/>
    </row>
    <row r="5" spans="1:10" x14ac:dyDescent="0.25">
      <c r="G5" s="1"/>
      <c r="H5" s="1"/>
      <c r="I5" s="1"/>
      <c r="J5" s="1"/>
    </row>
    <row r="6" spans="1:10" s="11" customFormat="1" ht="36" customHeight="1" x14ac:dyDescent="0.25">
      <c r="A6" s="68" t="s">
        <v>84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s="11" customFormat="1" ht="27.75" x14ac:dyDescent="0.25">
      <c r="E7" s="14"/>
    </row>
    <row r="8" spans="1:10" s="11" customFormat="1" ht="27.75" x14ac:dyDescent="0.25">
      <c r="E8" s="14"/>
    </row>
    <row r="9" spans="1:10" s="11" customFormat="1" ht="37.5" customHeight="1" x14ac:dyDescent="0.25">
      <c r="A9" s="69" t="s">
        <v>52</v>
      </c>
      <c r="B9" s="69"/>
      <c r="C9" s="69"/>
      <c r="D9" s="13" t="s">
        <v>51</v>
      </c>
      <c r="E9" s="13" t="s">
        <v>85</v>
      </c>
      <c r="F9" s="13" t="s">
        <v>86</v>
      </c>
      <c r="G9" s="13"/>
      <c r="H9" s="12"/>
      <c r="I9" s="12"/>
      <c r="J9" s="12"/>
    </row>
    <row r="10" spans="1:10" s="7" customFormat="1" ht="32.25" customHeight="1" x14ac:dyDescent="0.25">
      <c r="A10" s="8"/>
      <c r="B10" s="8"/>
      <c r="C10" s="10"/>
      <c r="D10" s="9"/>
      <c r="E10" s="9"/>
      <c r="F10" s="8"/>
      <c r="G10" s="8"/>
      <c r="H10" s="8"/>
      <c r="I10" s="8"/>
      <c r="J10" s="8"/>
    </row>
    <row r="11" spans="1:10" s="5" customFormat="1" ht="27" customHeight="1" x14ac:dyDescent="0.25">
      <c r="A11" s="70" t="s">
        <v>50</v>
      </c>
      <c r="B11" s="70" t="s">
        <v>49</v>
      </c>
      <c r="C11" s="70" t="s">
        <v>48</v>
      </c>
      <c r="D11" s="70" t="s">
        <v>47</v>
      </c>
      <c r="E11" s="70" t="s">
        <v>46</v>
      </c>
      <c r="F11" s="70" t="s">
        <v>45</v>
      </c>
      <c r="G11" s="70" t="s">
        <v>69</v>
      </c>
      <c r="H11" s="70"/>
      <c r="I11" s="70"/>
      <c r="J11" s="70"/>
    </row>
    <row r="12" spans="1:10" s="5" customFormat="1" ht="54" customHeight="1" x14ac:dyDescent="0.25">
      <c r="A12" s="70"/>
      <c r="B12" s="70"/>
      <c r="C12" s="70"/>
      <c r="D12" s="70"/>
      <c r="E12" s="70"/>
      <c r="F12" s="70"/>
      <c r="G12" s="6" t="s">
        <v>44</v>
      </c>
      <c r="H12" s="6" t="s">
        <v>43</v>
      </c>
      <c r="I12" s="6" t="s">
        <v>42</v>
      </c>
      <c r="J12" s="6" t="s">
        <v>41</v>
      </c>
    </row>
    <row r="13" spans="1:10" ht="48.75" customHeight="1" x14ac:dyDescent="0.25">
      <c r="A13" s="62" t="s">
        <v>40</v>
      </c>
      <c r="B13" s="56">
        <v>1</v>
      </c>
      <c r="C13" s="58" t="s">
        <v>39</v>
      </c>
      <c r="D13" s="58" t="s">
        <v>38</v>
      </c>
      <c r="E13" s="4" t="s">
        <v>37</v>
      </c>
      <c r="F13" s="67" t="s">
        <v>23</v>
      </c>
      <c r="G13" s="24"/>
      <c r="H13" s="71"/>
      <c r="I13" s="22"/>
      <c r="J13" s="71"/>
    </row>
    <row r="14" spans="1:10" ht="48.75" customHeight="1" x14ac:dyDescent="0.25">
      <c r="A14" s="62"/>
      <c r="B14" s="56"/>
      <c r="C14" s="58"/>
      <c r="D14" s="58"/>
      <c r="E14" s="4" t="s">
        <v>36</v>
      </c>
      <c r="F14" s="67"/>
      <c r="G14" s="25"/>
      <c r="H14" s="71"/>
      <c r="I14" s="22"/>
      <c r="J14" s="71"/>
    </row>
    <row r="15" spans="1:10" ht="48.75" customHeight="1" x14ac:dyDescent="0.25">
      <c r="A15" s="62" t="s">
        <v>35</v>
      </c>
      <c r="B15" s="56">
        <v>2</v>
      </c>
      <c r="C15" s="58" t="s">
        <v>34</v>
      </c>
      <c r="D15" s="58" t="s">
        <v>33</v>
      </c>
      <c r="E15" s="4" t="s">
        <v>32</v>
      </c>
      <c r="F15" s="67" t="s">
        <v>23</v>
      </c>
      <c r="G15" s="26"/>
      <c r="H15" s="71"/>
      <c r="I15" s="23"/>
      <c r="J15" s="71"/>
    </row>
    <row r="16" spans="1:10" ht="48.75" customHeight="1" x14ac:dyDescent="0.25">
      <c r="A16" s="62"/>
      <c r="B16" s="56"/>
      <c r="C16" s="58"/>
      <c r="D16" s="58"/>
      <c r="E16" s="4" t="s">
        <v>31</v>
      </c>
      <c r="F16" s="67"/>
      <c r="G16" s="25"/>
      <c r="H16" s="71"/>
      <c r="I16" s="22"/>
      <c r="J16" s="71"/>
    </row>
    <row r="17" spans="1:10" ht="48.75" customHeight="1" x14ac:dyDescent="0.25">
      <c r="A17" s="62"/>
      <c r="B17" s="56">
        <v>3</v>
      </c>
      <c r="C17" s="58" t="s">
        <v>30</v>
      </c>
      <c r="D17" s="58" t="s">
        <v>29</v>
      </c>
      <c r="E17" s="4" t="s">
        <v>28</v>
      </c>
      <c r="F17" s="67" t="s">
        <v>23</v>
      </c>
      <c r="G17" s="25"/>
      <c r="H17" s="71"/>
      <c r="I17" s="22"/>
      <c r="J17" s="71"/>
    </row>
    <row r="18" spans="1:10" ht="48.75" customHeight="1" x14ac:dyDescent="0.25">
      <c r="A18" s="62"/>
      <c r="B18" s="56"/>
      <c r="C18" s="58"/>
      <c r="D18" s="58"/>
      <c r="E18" s="4" t="s">
        <v>27</v>
      </c>
      <c r="F18" s="67"/>
      <c r="G18" s="25"/>
      <c r="H18" s="71"/>
      <c r="I18" s="22"/>
      <c r="J18" s="71"/>
    </row>
    <row r="19" spans="1:10" ht="48.75" customHeight="1" x14ac:dyDescent="0.25">
      <c r="A19" s="62"/>
      <c r="B19" s="56">
        <v>4</v>
      </c>
      <c r="C19" s="58" t="s">
        <v>26</v>
      </c>
      <c r="D19" s="58" t="s">
        <v>25</v>
      </c>
      <c r="E19" s="4" t="s">
        <v>24</v>
      </c>
      <c r="F19" s="67" t="s">
        <v>23</v>
      </c>
      <c r="G19" s="25"/>
      <c r="H19" s="71"/>
      <c r="I19" s="22"/>
      <c r="J19" s="71"/>
    </row>
    <row r="20" spans="1:10" ht="48.75" customHeight="1" x14ac:dyDescent="0.25">
      <c r="A20" s="62"/>
      <c r="B20" s="56"/>
      <c r="C20" s="58"/>
      <c r="D20" s="58"/>
      <c r="E20" s="4" t="s">
        <v>22</v>
      </c>
      <c r="F20" s="67"/>
      <c r="G20" s="27"/>
      <c r="H20" s="71"/>
      <c r="I20" s="22"/>
      <c r="J20" s="71"/>
    </row>
    <row r="21" spans="1:10" ht="60" customHeight="1" thickBot="1" x14ac:dyDescent="0.3">
      <c r="A21" s="62" t="s">
        <v>21</v>
      </c>
      <c r="B21" s="56">
        <v>5</v>
      </c>
      <c r="C21" s="58" t="s">
        <v>20</v>
      </c>
      <c r="D21" s="58" t="s">
        <v>19</v>
      </c>
      <c r="E21" s="4" t="s">
        <v>18</v>
      </c>
      <c r="F21" s="55" t="s">
        <v>1</v>
      </c>
      <c r="G21" s="19">
        <v>1636</v>
      </c>
      <c r="H21" s="59">
        <f>IFERROR((G21/G22),"")</f>
        <v>0.49923710711016173</v>
      </c>
      <c r="I21" s="21">
        <v>2483</v>
      </c>
      <c r="J21" s="59">
        <f>IFERROR((I21/I22),"")</f>
        <v>0.49003355042431418</v>
      </c>
    </row>
    <row r="22" spans="1:10" ht="60" customHeight="1" thickBot="1" x14ac:dyDescent="0.3">
      <c r="A22" s="62"/>
      <c r="B22" s="56"/>
      <c r="C22" s="58"/>
      <c r="D22" s="58"/>
      <c r="E22" s="4" t="s">
        <v>80</v>
      </c>
      <c r="F22" s="55"/>
      <c r="G22" s="19">
        <v>3277</v>
      </c>
      <c r="H22" s="59"/>
      <c r="I22" s="16">
        <v>5067</v>
      </c>
      <c r="J22" s="59"/>
    </row>
    <row r="23" spans="1:10" ht="116.25" customHeight="1" thickBot="1" x14ac:dyDescent="0.3">
      <c r="A23" s="62"/>
      <c r="B23" s="56">
        <v>6</v>
      </c>
      <c r="C23" s="58" t="s">
        <v>72</v>
      </c>
      <c r="D23" s="58" t="s">
        <v>77</v>
      </c>
      <c r="E23" s="4" t="s">
        <v>73</v>
      </c>
      <c r="F23" s="55" t="s">
        <v>1</v>
      </c>
      <c r="G23" s="20">
        <v>67</v>
      </c>
      <c r="H23" s="59">
        <f>IFERROR((G23/G24),"")</f>
        <v>0.25868725868725867</v>
      </c>
      <c r="I23" s="15">
        <v>39</v>
      </c>
      <c r="J23" s="59">
        <f>IFERROR((I23/I24),"")</f>
        <v>1.625</v>
      </c>
    </row>
    <row r="24" spans="1:10" ht="116.25" customHeight="1" thickBot="1" x14ac:dyDescent="0.3">
      <c r="A24" s="62"/>
      <c r="B24" s="56"/>
      <c r="C24" s="58"/>
      <c r="D24" s="58"/>
      <c r="E24" s="4" t="s">
        <v>79</v>
      </c>
      <c r="F24" s="55"/>
      <c r="G24" s="19">
        <v>259</v>
      </c>
      <c r="H24" s="59"/>
      <c r="I24" s="16">
        <v>24</v>
      </c>
      <c r="J24" s="59"/>
    </row>
    <row r="25" spans="1:10" ht="81.75" customHeight="1" thickBot="1" x14ac:dyDescent="0.3">
      <c r="A25" s="62"/>
      <c r="B25" s="56">
        <v>7</v>
      </c>
      <c r="C25" s="58" t="s">
        <v>78</v>
      </c>
      <c r="D25" s="58" t="s">
        <v>76</v>
      </c>
      <c r="E25" s="4" t="s">
        <v>74</v>
      </c>
      <c r="F25" s="55" t="s">
        <v>1</v>
      </c>
      <c r="G25" s="19">
        <v>4637</v>
      </c>
      <c r="H25" s="59">
        <f>IFERROR((G25/G26),"")</f>
        <v>0.49277364505844845</v>
      </c>
      <c r="I25" s="16">
        <v>5473</v>
      </c>
      <c r="J25" s="59">
        <f>IFERROR((I25/I26),"")</f>
        <v>1.0233732236350037</v>
      </c>
    </row>
    <row r="26" spans="1:10" ht="81.75" customHeight="1" thickBot="1" x14ac:dyDescent="0.3">
      <c r="A26" s="62"/>
      <c r="B26" s="56"/>
      <c r="C26" s="58"/>
      <c r="D26" s="58"/>
      <c r="E26" s="4" t="s">
        <v>75</v>
      </c>
      <c r="F26" s="55"/>
      <c r="G26" s="19">
        <v>9410</v>
      </c>
      <c r="H26" s="59"/>
      <c r="I26" s="16">
        <v>5348</v>
      </c>
      <c r="J26" s="59"/>
    </row>
    <row r="27" spans="1:10" ht="59.25" customHeight="1" thickBot="1" x14ac:dyDescent="0.3">
      <c r="A27" s="62" t="s">
        <v>8</v>
      </c>
      <c r="B27" s="56">
        <v>8</v>
      </c>
      <c r="C27" s="65" t="s">
        <v>53</v>
      </c>
      <c r="D27" s="63" t="s">
        <v>54</v>
      </c>
      <c r="E27" s="17" t="s">
        <v>55</v>
      </c>
      <c r="F27" s="55" t="s">
        <v>1</v>
      </c>
      <c r="G27" s="19">
        <v>8567</v>
      </c>
      <c r="H27" s="59">
        <f>IFERROR((G27/G28),"")</f>
        <v>0.98960378884139999</v>
      </c>
      <c r="I27" s="16">
        <v>4324</v>
      </c>
      <c r="J27" s="59">
        <f>IFERROR((I27/I28),"")</f>
        <v>0.80536412739802565</v>
      </c>
    </row>
    <row r="28" spans="1:10" ht="59.25" customHeight="1" thickBot="1" x14ac:dyDescent="0.3">
      <c r="A28" s="62"/>
      <c r="B28" s="56"/>
      <c r="C28" s="66"/>
      <c r="D28" s="64"/>
      <c r="E28" s="17" t="s">
        <v>56</v>
      </c>
      <c r="F28" s="55"/>
      <c r="G28" s="19">
        <v>8657</v>
      </c>
      <c r="H28" s="59"/>
      <c r="I28" s="16">
        <v>5369</v>
      </c>
      <c r="J28" s="59"/>
    </row>
    <row r="29" spans="1:10" ht="59.25" customHeight="1" thickBot="1" x14ac:dyDescent="0.3">
      <c r="A29" s="62"/>
      <c r="B29" s="56">
        <v>9</v>
      </c>
      <c r="C29" s="65" t="s">
        <v>57</v>
      </c>
      <c r="D29" s="63" t="s">
        <v>58</v>
      </c>
      <c r="E29" s="18" t="s">
        <v>59</v>
      </c>
      <c r="F29" s="55" t="s">
        <v>1</v>
      </c>
      <c r="G29" s="20">
        <v>90</v>
      </c>
      <c r="H29" s="59">
        <f>IFERROR((G29/G30),"")</f>
        <v>1.0396211158599978E-2</v>
      </c>
      <c r="I29" s="15">
        <v>525</v>
      </c>
      <c r="J29" s="59">
        <f>IFERROR((I29/I30),"")</f>
        <v>9.7783572359843543E-2</v>
      </c>
    </row>
    <row r="30" spans="1:10" ht="59.25" customHeight="1" thickBot="1" x14ac:dyDescent="0.3">
      <c r="A30" s="62"/>
      <c r="B30" s="56"/>
      <c r="C30" s="66"/>
      <c r="D30" s="64"/>
      <c r="E30" s="18" t="s">
        <v>56</v>
      </c>
      <c r="F30" s="55"/>
      <c r="G30" s="19">
        <v>8657</v>
      </c>
      <c r="H30" s="59"/>
      <c r="I30" s="16">
        <v>5369</v>
      </c>
      <c r="J30" s="59"/>
    </row>
    <row r="31" spans="1:10" ht="59.25" customHeight="1" thickBot="1" x14ac:dyDescent="0.3">
      <c r="A31" s="62"/>
      <c r="B31" s="56">
        <v>10</v>
      </c>
      <c r="C31" s="65" t="s">
        <v>60</v>
      </c>
      <c r="D31" s="63" t="s">
        <v>81</v>
      </c>
      <c r="E31" s="18" t="s">
        <v>62</v>
      </c>
      <c r="F31" s="55" t="s">
        <v>1</v>
      </c>
      <c r="G31" s="20">
        <v>293</v>
      </c>
      <c r="H31" s="59">
        <f>IFERROR((G31/G32),"")</f>
        <v>0.9543973941368078</v>
      </c>
      <c r="I31" s="15">
        <v>304</v>
      </c>
      <c r="J31" s="59">
        <f>IFERROR((I31/I32),"")</f>
        <v>0.86118980169971671</v>
      </c>
    </row>
    <row r="32" spans="1:10" ht="59.25" customHeight="1" thickBot="1" x14ac:dyDescent="0.3">
      <c r="A32" s="62"/>
      <c r="B32" s="56"/>
      <c r="C32" s="66"/>
      <c r="D32" s="64"/>
      <c r="E32" s="18" t="s">
        <v>63</v>
      </c>
      <c r="F32" s="55"/>
      <c r="G32" s="20">
        <v>307</v>
      </c>
      <c r="H32" s="59"/>
      <c r="I32" s="15">
        <v>353</v>
      </c>
      <c r="J32" s="59"/>
    </row>
    <row r="33" spans="1:14" ht="59.25" customHeight="1" thickBot="1" x14ac:dyDescent="0.3">
      <c r="A33" s="62"/>
      <c r="B33" s="56">
        <v>11</v>
      </c>
      <c r="C33" s="57" t="s">
        <v>7</v>
      </c>
      <c r="D33" s="58" t="s">
        <v>82</v>
      </c>
      <c r="E33" s="4" t="s">
        <v>5</v>
      </c>
      <c r="F33" s="55" t="s">
        <v>1</v>
      </c>
      <c r="G33" s="19">
        <v>5382</v>
      </c>
      <c r="H33" s="59">
        <f>IFERROR((G33/G34),"")</f>
        <v>0.1860223973454998</v>
      </c>
      <c r="I33" s="16">
        <v>3186</v>
      </c>
      <c r="J33" s="59">
        <f>IFERROR((I33/I34),"")</f>
        <v>9.0805449467023888E-2</v>
      </c>
      <c r="N33" s="1" t="s">
        <v>64</v>
      </c>
    </row>
    <row r="34" spans="1:14" ht="59.25" customHeight="1" thickBot="1" x14ac:dyDescent="0.3">
      <c r="A34" s="62"/>
      <c r="B34" s="56"/>
      <c r="C34" s="57"/>
      <c r="D34" s="58"/>
      <c r="E34" s="4" t="s">
        <v>0</v>
      </c>
      <c r="F34" s="55"/>
      <c r="G34" s="19">
        <v>28932</v>
      </c>
      <c r="H34" s="59"/>
      <c r="I34" s="16">
        <v>35086</v>
      </c>
      <c r="J34" s="59"/>
    </row>
    <row r="35" spans="1:14" ht="59.25" customHeight="1" thickBot="1" x14ac:dyDescent="0.3">
      <c r="A35" s="62"/>
      <c r="B35" s="56">
        <v>12</v>
      </c>
      <c r="C35" s="57" t="s">
        <v>4</v>
      </c>
      <c r="D35" s="58" t="s">
        <v>83</v>
      </c>
      <c r="E35" s="4" t="s">
        <v>2</v>
      </c>
      <c r="F35" s="55" t="s">
        <v>1</v>
      </c>
      <c r="G35" s="19">
        <v>23550</v>
      </c>
      <c r="H35" s="59">
        <f>IFERROR((G35/G36),"")</f>
        <v>0.81397760265450025</v>
      </c>
      <c r="I35" s="16">
        <v>31900</v>
      </c>
      <c r="J35" s="59">
        <f>IFERROR((I35/I36),"")</f>
        <v>0.90919455053297615</v>
      </c>
    </row>
    <row r="36" spans="1:14" ht="59.25" customHeight="1" x14ac:dyDescent="0.25">
      <c r="A36" s="62"/>
      <c r="B36" s="56"/>
      <c r="C36" s="57"/>
      <c r="D36" s="58"/>
      <c r="E36" s="4" t="s">
        <v>0</v>
      </c>
      <c r="F36" s="55"/>
      <c r="G36" s="19">
        <v>28932</v>
      </c>
      <c r="H36" s="59"/>
      <c r="I36" s="16">
        <v>35086</v>
      </c>
      <c r="J36" s="59"/>
    </row>
    <row r="37" spans="1:14" ht="59.25" customHeight="1" x14ac:dyDescent="0.25">
      <c r="A37" s="48"/>
      <c r="B37" s="54"/>
      <c r="C37" s="49"/>
      <c r="D37" s="49"/>
      <c r="E37" s="50"/>
      <c r="F37" s="51"/>
      <c r="G37" s="52"/>
      <c r="H37" s="53"/>
      <c r="I37" s="52"/>
      <c r="J37" s="53"/>
    </row>
    <row r="38" spans="1:14" ht="34.5" customHeight="1" x14ac:dyDescent="0.25">
      <c r="A38" s="60"/>
      <c r="B38" s="61"/>
      <c r="C38" s="61"/>
      <c r="D38" s="61"/>
      <c r="G38" s="130" t="s">
        <v>89</v>
      </c>
      <c r="H38" s="130"/>
      <c r="I38" s="131"/>
      <c r="J38" s="1"/>
    </row>
    <row r="39" spans="1:14" ht="24" x14ac:dyDescent="0.25">
      <c r="G39" s="130" t="s">
        <v>87</v>
      </c>
      <c r="H39" s="130"/>
      <c r="I39" s="131"/>
      <c r="J39" s="1"/>
    </row>
    <row r="40" spans="1:14" ht="24" x14ac:dyDescent="0.25">
      <c r="G40" s="130" t="s">
        <v>88</v>
      </c>
      <c r="H40" s="130"/>
      <c r="I40" s="131"/>
      <c r="J40" s="1"/>
    </row>
    <row r="41" spans="1:14" x14ac:dyDescent="0.25">
      <c r="G41" s="1"/>
      <c r="H41" s="1"/>
      <c r="I41" s="1"/>
      <c r="J41" s="1"/>
    </row>
    <row r="42" spans="1:14" x14ac:dyDescent="0.25">
      <c r="G42" s="1"/>
      <c r="H42" s="1"/>
      <c r="I42" s="1"/>
      <c r="J42" s="1"/>
    </row>
    <row r="43" spans="1:14" x14ac:dyDescent="0.25">
      <c r="G43" s="1"/>
      <c r="H43" s="1"/>
      <c r="I43" s="1"/>
      <c r="J43" s="1"/>
    </row>
    <row r="44" spans="1:14" x14ac:dyDescent="0.25">
      <c r="G44" s="1"/>
      <c r="H44" s="1"/>
      <c r="I44" s="1"/>
      <c r="J44" s="1"/>
    </row>
    <row r="45" spans="1:14" x14ac:dyDescent="0.25">
      <c r="G45" s="1"/>
      <c r="H45" s="1"/>
      <c r="I45" s="1"/>
      <c r="J45" s="1"/>
    </row>
    <row r="46" spans="1:14" x14ac:dyDescent="0.25">
      <c r="G46" s="1"/>
      <c r="H46" s="1"/>
      <c r="I46" s="1"/>
      <c r="J46" s="1"/>
    </row>
    <row r="47" spans="1:14" x14ac:dyDescent="0.25">
      <c r="G47" s="1"/>
      <c r="H47" s="1"/>
      <c r="I47" s="1"/>
      <c r="J47" s="1"/>
    </row>
    <row r="48" spans="1:14" x14ac:dyDescent="0.25">
      <c r="G48" s="1"/>
      <c r="H48" s="1"/>
      <c r="I48" s="1"/>
      <c r="J48" s="1"/>
    </row>
    <row r="49" spans="7:10" x14ac:dyDescent="0.25">
      <c r="G49" s="1"/>
      <c r="H49" s="1"/>
      <c r="I49" s="1"/>
      <c r="J49" s="1"/>
    </row>
    <row r="50" spans="7:10" x14ac:dyDescent="0.25">
      <c r="G50" s="1"/>
      <c r="H50" s="1"/>
      <c r="I50" s="1"/>
      <c r="J50" s="1"/>
    </row>
    <row r="51" spans="7:10" x14ac:dyDescent="0.25">
      <c r="G51" s="1"/>
      <c r="H51" s="1"/>
      <c r="I51" s="1"/>
      <c r="J51" s="1"/>
    </row>
    <row r="52" spans="7:10" x14ac:dyDescent="0.25">
      <c r="G52" s="1"/>
      <c r="H52" s="1"/>
      <c r="I52" s="1"/>
      <c r="J52" s="1"/>
    </row>
    <row r="53" spans="7:10" x14ac:dyDescent="0.25">
      <c r="G53" s="1"/>
      <c r="H53" s="1"/>
      <c r="I53" s="1"/>
      <c r="J53" s="1"/>
    </row>
    <row r="54" spans="7:10" x14ac:dyDescent="0.25">
      <c r="G54" s="1"/>
      <c r="H54" s="1"/>
      <c r="I54" s="1"/>
      <c r="J54" s="1"/>
    </row>
    <row r="55" spans="7:10" x14ac:dyDescent="0.25">
      <c r="G55" s="1"/>
      <c r="H55" s="1"/>
      <c r="I55" s="1"/>
      <c r="J55" s="1"/>
    </row>
    <row r="56" spans="7:10" x14ac:dyDescent="0.25">
      <c r="G56" s="1"/>
      <c r="H56" s="1"/>
      <c r="I56" s="1"/>
      <c r="J56" s="1"/>
    </row>
    <row r="57" spans="7:10" x14ac:dyDescent="0.25">
      <c r="G57" s="1"/>
      <c r="H57" s="1"/>
      <c r="I57" s="1"/>
      <c r="J57" s="1"/>
    </row>
    <row r="58" spans="7:10" x14ac:dyDescent="0.25">
      <c r="G58" s="1"/>
      <c r="H58" s="1"/>
      <c r="I58" s="1"/>
      <c r="J58" s="1"/>
    </row>
    <row r="59" spans="7:10" x14ac:dyDescent="0.25">
      <c r="G59" s="1"/>
      <c r="H59" s="1"/>
      <c r="I59" s="1"/>
      <c r="J59" s="1"/>
    </row>
    <row r="60" spans="7:10" x14ac:dyDescent="0.25">
      <c r="G60" s="1"/>
      <c r="H60" s="1"/>
      <c r="I60" s="1"/>
      <c r="J60" s="1"/>
    </row>
    <row r="61" spans="7:10" x14ac:dyDescent="0.25">
      <c r="G61" s="1"/>
      <c r="H61" s="1"/>
      <c r="I61" s="1"/>
      <c r="J61" s="1"/>
    </row>
    <row r="62" spans="7:10" x14ac:dyDescent="0.25">
      <c r="G62" s="1"/>
      <c r="H62" s="1"/>
      <c r="I62" s="1"/>
      <c r="J62" s="1"/>
    </row>
    <row r="63" spans="7:10" x14ac:dyDescent="0.25">
      <c r="G63" s="1"/>
      <c r="H63" s="1"/>
      <c r="I63" s="1"/>
      <c r="J63" s="1"/>
    </row>
    <row r="64" spans="7:10" x14ac:dyDescent="0.25">
      <c r="G64" s="1"/>
      <c r="H64" s="1"/>
      <c r="I64" s="1"/>
      <c r="J64" s="1"/>
    </row>
    <row r="65" spans="7:10" x14ac:dyDescent="0.25">
      <c r="G65" s="1"/>
      <c r="H65" s="1"/>
      <c r="I65" s="1"/>
      <c r="J65" s="1"/>
    </row>
    <row r="66" spans="7:10" x14ac:dyDescent="0.25">
      <c r="G66" s="1"/>
      <c r="H66" s="1"/>
      <c r="I66" s="1"/>
      <c r="J66" s="1"/>
    </row>
    <row r="67" spans="7:10" x14ac:dyDescent="0.25">
      <c r="G67" s="1"/>
      <c r="H67" s="1"/>
      <c r="I67" s="1"/>
      <c r="J67" s="1"/>
    </row>
    <row r="68" spans="7:10" x14ac:dyDescent="0.25">
      <c r="G68" s="1"/>
      <c r="H68" s="1"/>
      <c r="I68" s="1"/>
      <c r="J68" s="1"/>
    </row>
    <row r="69" spans="7:10" x14ac:dyDescent="0.25">
      <c r="G69" s="1"/>
      <c r="H69" s="1"/>
      <c r="I69" s="1"/>
      <c r="J69" s="1"/>
    </row>
    <row r="70" spans="7:10" x14ac:dyDescent="0.25">
      <c r="G70" s="1"/>
      <c r="H70" s="1"/>
      <c r="I70" s="1"/>
      <c r="J70" s="1"/>
    </row>
    <row r="71" spans="7:10" x14ac:dyDescent="0.25">
      <c r="G71" s="1"/>
      <c r="H71" s="1"/>
      <c r="I71" s="1"/>
      <c r="J71" s="1"/>
    </row>
    <row r="72" spans="7:10" x14ac:dyDescent="0.25">
      <c r="G72" s="1"/>
      <c r="H72" s="1"/>
      <c r="I72" s="1"/>
      <c r="J72" s="1"/>
    </row>
    <row r="73" spans="7:10" x14ac:dyDescent="0.25">
      <c r="G73" s="1"/>
      <c r="H73" s="1"/>
      <c r="I73" s="1"/>
      <c r="J73" s="1"/>
    </row>
    <row r="74" spans="7:10" x14ac:dyDescent="0.25">
      <c r="G74" s="1"/>
      <c r="H74" s="1"/>
      <c r="I74" s="1"/>
      <c r="J74" s="1"/>
    </row>
    <row r="75" spans="7:10" x14ac:dyDescent="0.25">
      <c r="G75" s="1"/>
      <c r="H75" s="1"/>
      <c r="I75" s="1"/>
      <c r="J75" s="1"/>
    </row>
    <row r="76" spans="7:10" x14ac:dyDescent="0.25">
      <c r="G76" s="1"/>
      <c r="H76" s="1"/>
      <c r="I76" s="1"/>
      <c r="J76" s="1"/>
    </row>
    <row r="77" spans="7:10" x14ac:dyDescent="0.25">
      <c r="G77" s="1"/>
      <c r="H77" s="1"/>
      <c r="I77" s="1"/>
      <c r="J77" s="1"/>
    </row>
    <row r="78" spans="7:10" x14ac:dyDescent="0.25">
      <c r="G78" s="1"/>
      <c r="H78" s="1"/>
      <c r="I78" s="1"/>
      <c r="J78" s="1"/>
    </row>
    <row r="79" spans="7:10" x14ac:dyDescent="0.25">
      <c r="G79" s="1"/>
      <c r="H79" s="1"/>
      <c r="I79" s="1"/>
      <c r="J79" s="1"/>
    </row>
    <row r="80" spans="7:10" x14ac:dyDescent="0.25">
      <c r="G80" s="1"/>
      <c r="H80" s="1"/>
      <c r="I80" s="1"/>
      <c r="J80" s="1"/>
    </row>
    <row r="81" spans="7:10" x14ac:dyDescent="0.25">
      <c r="G81" s="1"/>
      <c r="H81" s="1"/>
      <c r="I81" s="1"/>
      <c r="J81" s="1"/>
    </row>
    <row r="82" spans="7:10" x14ac:dyDescent="0.25">
      <c r="G82" s="1"/>
      <c r="H82" s="1"/>
      <c r="I82" s="1"/>
      <c r="J82" s="1"/>
    </row>
    <row r="83" spans="7:10" x14ac:dyDescent="0.25">
      <c r="G83" s="1"/>
      <c r="H83" s="1"/>
      <c r="I83" s="1"/>
      <c r="J83" s="1"/>
    </row>
    <row r="84" spans="7:10" x14ac:dyDescent="0.25">
      <c r="G84" s="1"/>
      <c r="H84" s="1"/>
      <c r="I84" s="1"/>
      <c r="J84" s="1"/>
    </row>
    <row r="85" spans="7:10" x14ac:dyDescent="0.25">
      <c r="G85" s="1"/>
      <c r="H85" s="1"/>
      <c r="I85" s="1"/>
      <c r="J85" s="1"/>
    </row>
    <row r="86" spans="7:10" x14ac:dyDescent="0.25">
      <c r="G86" s="1"/>
      <c r="H86" s="1"/>
      <c r="I86" s="1"/>
      <c r="J86" s="1"/>
    </row>
    <row r="87" spans="7:10" x14ac:dyDescent="0.25">
      <c r="G87" s="1"/>
      <c r="H87" s="1"/>
      <c r="I87" s="1"/>
      <c r="J87" s="1"/>
    </row>
    <row r="88" spans="7:10" x14ac:dyDescent="0.25">
      <c r="G88" s="1"/>
      <c r="H88" s="1"/>
      <c r="I88" s="1"/>
      <c r="J88" s="1"/>
    </row>
  </sheetData>
  <sheetProtection formatCells="0" formatColumns="0" formatRows="0"/>
  <mergeCells count="86">
    <mergeCell ref="H13:H14"/>
    <mergeCell ref="H15:H16"/>
    <mergeCell ref="H17:H18"/>
    <mergeCell ref="H19:H20"/>
    <mergeCell ref="J13:J14"/>
    <mergeCell ref="J15:J16"/>
    <mergeCell ref="J17:J18"/>
    <mergeCell ref="J19:J20"/>
    <mergeCell ref="A6:J6"/>
    <mergeCell ref="A9:C9"/>
    <mergeCell ref="A11:A12"/>
    <mergeCell ref="B11:B12"/>
    <mergeCell ref="C11:C12"/>
    <mergeCell ref="D11:D12"/>
    <mergeCell ref="E11:E12"/>
    <mergeCell ref="F11:F12"/>
    <mergeCell ref="G11:J11"/>
    <mergeCell ref="A15:A20"/>
    <mergeCell ref="B15:B16"/>
    <mergeCell ref="C15:C16"/>
    <mergeCell ref="D15:D16"/>
    <mergeCell ref="F15:F16"/>
    <mergeCell ref="B17:B18"/>
    <mergeCell ref="C17:C18"/>
    <mergeCell ref="D17:D18"/>
    <mergeCell ref="F17:F18"/>
    <mergeCell ref="B19:B20"/>
    <mergeCell ref="C19:C20"/>
    <mergeCell ref="D19:D20"/>
    <mergeCell ref="F19:F20"/>
    <mergeCell ref="A13:A14"/>
    <mergeCell ref="B13:B14"/>
    <mergeCell ref="C13:C14"/>
    <mergeCell ref="D13:D14"/>
    <mergeCell ref="F13:F14"/>
    <mergeCell ref="F23:F24"/>
    <mergeCell ref="A21:A26"/>
    <mergeCell ref="B21:B22"/>
    <mergeCell ref="C21:C22"/>
    <mergeCell ref="D21:D22"/>
    <mergeCell ref="F21:F22"/>
    <mergeCell ref="B25:B26"/>
    <mergeCell ref="C25:C26"/>
    <mergeCell ref="D25:D26"/>
    <mergeCell ref="F25:F26"/>
    <mergeCell ref="B23:B24"/>
    <mergeCell ref="C23:C24"/>
    <mergeCell ref="D23:D24"/>
    <mergeCell ref="J21:J22"/>
    <mergeCell ref="H21:H22"/>
    <mergeCell ref="H29:H30"/>
    <mergeCell ref="J29:J30"/>
    <mergeCell ref="H27:H28"/>
    <mergeCell ref="J27:J28"/>
    <mergeCell ref="H25:H26"/>
    <mergeCell ref="J25:J26"/>
    <mergeCell ref="H23:H24"/>
    <mergeCell ref="J23:J24"/>
    <mergeCell ref="J31:J32"/>
    <mergeCell ref="B27:B28"/>
    <mergeCell ref="C27:C28"/>
    <mergeCell ref="D27:D28"/>
    <mergeCell ref="F27:F28"/>
    <mergeCell ref="B29:B30"/>
    <mergeCell ref="C29:C30"/>
    <mergeCell ref="A38:D38"/>
    <mergeCell ref="H35:H36"/>
    <mergeCell ref="J35:J36"/>
    <mergeCell ref="A27:A36"/>
    <mergeCell ref="D29:D30"/>
    <mergeCell ref="F29:F30"/>
    <mergeCell ref="B35:B36"/>
    <mergeCell ref="C35:C36"/>
    <mergeCell ref="D35:D36"/>
    <mergeCell ref="B31:B32"/>
    <mergeCell ref="C31:C32"/>
    <mergeCell ref="D31:D32"/>
    <mergeCell ref="F31:F32"/>
    <mergeCell ref="H31:H32"/>
    <mergeCell ref="F33:F34"/>
    <mergeCell ref="H33:H34"/>
    <mergeCell ref="F35:F36"/>
    <mergeCell ref="B33:B34"/>
    <mergeCell ref="C33:C34"/>
    <mergeCell ref="D33:D34"/>
    <mergeCell ref="J33:J34"/>
  </mergeCells>
  <conditionalFormatting sqref="F13 F21">
    <cfRule type="cellIs" dxfId="54" priority="24" operator="equal">
      <formula>#REF!</formula>
    </cfRule>
  </conditionalFormatting>
  <conditionalFormatting sqref="F15">
    <cfRule type="cellIs" dxfId="53" priority="21" operator="equal">
      <formula>#REF!</formula>
    </cfRule>
  </conditionalFormatting>
  <conditionalFormatting sqref="F17">
    <cfRule type="cellIs" dxfId="52" priority="20" operator="equal">
      <formula>#REF!</formula>
    </cfRule>
  </conditionalFormatting>
  <conditionalFormatting sqref="F19">
    <cfRule type="cellIs" dxfId="51" priority="19" operator="equal">
      <formula>#REF!</formula>
    </cfRule>
  </conditionalFormatting>
  <conditionalFormatting sqref="F23">
    <cfRule type="cellIs" dxfId="50" priority="23" operator="equal">
      <formula>#REF!</formula>
    </cfRule>
  </conditionalFormatting>
  <conditionalFormatting sqref="F25">
    <cfRule type="cellIs" dxfId="49" priority="22" operator="equal">
      <formula>#REF!</formula>
    </cfRule>
  </conditionalFormatting>
  <conditionalFormatting sqref="F27">
    <cfRule type="cellIs" dxfId="48" priority="18" operator="equal">
      <formula>#REF!</formula>
    </cfRule>
  </conditionalFormatting>
  <conditionalFormatting sqref="F29">
    <cfRule type="cellIs" dxfId="47" priority="17" operator="equal">
      <formula>#REF!</formula>
    </cfRule>
  </conditionalFormatting>
  <conditionalFormatting sqref="F31">
    <cfRule type="cellIs" dxfId="46" priority="16" operator="equal">
      <formula>#REF!</formula>
    </cfRule>
  </conditionalFormatting>
  <conditionalFormatting sqref="F33">
    <cfRule type="cellIs" dxfId="45" priority="15" operator="equal">
      <formula>#REF!</formula>
    </cfRule>
  </conditionalFormatting>
  <conditionalFormatting sqref="F35">
    <cfRule type="cellIs" dxfId="44" priority="9" operator="equal">
      <formula>#REF!</formula>
    </cfRule>
  </conditionalFormatting>
  <conditionalFormatting sqref="H13">
    <cfRule type="cellIs" dxfId="43" priority="2" operator="equal">
      <formula>#REF!</formula>
    </cfRule>
  </conditionalFormatting>
  <conditionalFormatting sqref="H15 H17 H19">
    <cfRule type="cellIs" dxfId="42" priority="4" operator="equal">
      <formula>#REF!</formula>
    </cfRule>
  </conditionalFormatting>
  <conditionalFormatting sqref="H21 H23 H25 H27 H29 H31 H33">
    <cfRule type="cellIs" dxfId="41" priority="14" operator="equal">
      <formula>#REF!</formula>
    </cfRule>
  </conditionalFormatting>
  <conditionalFormatting sqref="H35">
    <cfRule type="cellIs" dxfId="40" priority="8" operator="equal">
      <formula>#REF!</formula>
    </cfRule>
  </conditionalFormatting>
  <conditionalFormatting sqref="J13">
    <cfRule type="cellIs" dxfId="39" priority="1" operator="equal">
      <formula>#REF!</formula>
    </cfRule>
  </conditionalFormatting>
  <conditionalFormatting sqref="J15 J17 J19">
    <cfRule type="cellIs" dxfId="38" priority="3" operator="equal">
      <formula>#REF!</formula>
    </cfRule>
  </conditionalFormatting>
  <conditionalFormatting sqref="J21">
    <cfRule type="cellIs" dxfId="37" priority="13" operator="equal">
      <formula>#REF!</formula>
    </cfRule>
  </conditionalFormatting>
  <conditionalFormatting sqref="J23 J25 J27 J29 J31 J33">
    <cfRule type="cellIs" dxfId="36" priority="12" operator="equal">
      <formula>#REF!</formula>
    </cfRule>
  </conditionalFormatting>
  <conditionalFormatting sqref="J35">
    <cfRule type="cellIs" dxfId="35" priority="7" operator="equal">
      <formula>#REF!</formula>
    </cfRule>
  </conditionalFormatting>
  <printOptions horizontalCentered="1"/>
  <pageMargins left="0.59055118110236215" right="0.59055118110236215" top="0.19685039370078741" bottom="0.19685039370078741" header="0" footer="0"/>
  <pageSetup scale="36" fitToHeight="0" orientation="landscape" r:id="rId1"/>
  <rowBreaks count="1" manualBreakCount="1">
    <brk id="28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'C:\Users\Geny Burgos\Documents\MIR 33\MIR INEA 2021\1er trimestre\[QROO-MIR 33  meta 2021 y 1er trim.xlsx]Datos'!#REF!</xm:f>
          </x14:formula1>
          <xm:sqref>D10:E10 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6:P46"/>
  <sheetViews>
    <sheetView zoomScale="70" zoomScaleNormal="70" workbookViewId="0">
      <pane xSplit="5" ySplit="7" topLeftCell="M53" activePane="bottomRight" state="frozen"/>
      <selection pane="topRight"/>
      <selection pane="bottomLeft"/>
      <selection pane="bottomRight" activeCell="H32" sqref="H32:H33"/>
    </sheetView>
  </sheetViews>
  <sheetFormatPr baseColWidth="10" defaultColWidth="12.5703125" defaultRowHeight="18.75" x14ac:dyDescent="0.25"/>
  <cols>
    <col min="1" max="1" width="19.28515625" style="1" customWidth="1"/>
    <col min="2" max="2" width="6.85546875" style="1" customWidth="1"/>
    <col min="3" max="3" width="51.5703125" style="1" customWidth="1"/>
    <col min="4" max="4" width="60.42578125" style="1" customWidth="1"/>
    <col min="5" max="5" width="62.140625" style="3" customWidth="1"/>
    <col min="6" max="6" width="17.42578125" style="1" customWidth="1"/>
    <col min="7" max="8" width="19.42578125" style="1" customWidth="1"/>
    <col min="9" max="10" width="19.42578125" style="1" hidden="1" customWidth="1"/>
    <col min="11" max="15" width="19.42578125" style="1" customWidth="1"/>
    <col min="16" max="16" width="28.42578125" style="1" customWidth="1"/>
    <col min="17" max="16384" width="12.5703125" style="1"/>
  </cols>
  <sheetData>
    <row r="6" spans="1:16" s="11" customFormat="1" ht="36" customHeight="1" x14ac:dyDescent="0.25">
      <c r="A6" s="122" t="s">
        <v>71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</row>
    <row r="7" spans="1:16" s="11" customFormat="1" ht="27.75" x14ac:dyDescent="0.25">
      <c r="E7" s="14"/>
    </row>
    <row r="8" spans="1:16" s="11" customFormat="1" ht="37.5" customHeight="1" thickBot="1" x14ac:dyDescent="0.3">
      <c r="A8" s="123" t="s">
        <v>52</v>
      </c>
      <c r="B8" s="123"/>
      <c r="C8" s="123"/>
      <c r="D8" s="42" t="s">
        <v>51</v>
      </c>
      <c r="E8" s="12"/>
      <c r="G8" s="12"/>
      <c r="H8" s="12"/>
      <c r="I8" s="12"/>
      <c r="J8" s="12"/>
      <c r="K8" s="12"/>
      <c r="L8" s="12"/>
    </row>
    <row r="9" spans="1:16" s="7" customFormat="1" ht="103.5" hidden="1" customHeight="1" x14ac:dyDescent="0.3">
      <c r="A9" s="8"/>
      <c r="B9" s="8"/>
      <c r="C9" s="10"/>
      <c r="D9" s="9"/>
      <c r="E9" s="9"/>
      <c r="F9" s="8"/>
      <c r="G9" s="8"/>
      <c r="H9" s="8"/>
      <c r="I9" s="8"/>
      <c r="J9" s="8"/>
      <c r="K9" s="8"/>
      <c r="L9" s="8"/>
    </row>
    <row r="10" spans="1:16" s="5" customFormat="1" ht="27" customHeight="1" thickBot="1" x14ac:dyDescent="0.3">
      <c r="A10" s="124" t="s">
        <v>50</v>
      </c>
      <c r="B10" s="126" t="s">
        <v>49</v>
      </c>
      <c r="C10" s="128" t="s">
        <v>48</v>
      </c>
      <c r="D10" s="129" t="s">
        <v>47</v>
      </c>
      <c r="E10" s="129" t="s">
        <v>46</v>
      </c>
      <c r="F10" s="129" t="s">
        <v>45</v>
      </c>
      <c r="G10" s="115" t="s">
        <v>65</v>
      </c>
      <c r="H10" s="116"/>
      <c r="I10" s="116"/>
      <c r="J10" s="117"/>
      <c r="K10" s="118" t="s">
        <v>70</v>
      </c>
      <c r="L10" s="119"/>
      <c r="M10" s="115" t="s">
        <v>69</v>
      </c>
      <c r="N10" s="116"/>
      <c r="O10" s="120" t="s">
        <v>68</v>
      </c>
      <c r="P10" s="121"/>
    </row>
    <row r="11" spans="1:16" s="5" customFormat="1" ht="79.5" customHeight="1" thickBot="1" x14ac:dyDescent="0.3">
      <c r="A11" s="125"/>
      <c r="B11" s="127"/>
      <c r="C11" s="128"/>
      <c r="D11" s="129"/>
      <c r="E11" s="129"/>
      <c r="F11" s="129"/>
      <c r="G11" s="40" t="s">
        <v>44</v>
      </c>
      <c r="H11" s="40" t="s">
        <v>43</v>
      </c>
      <c r="I11" s="40" t="s">
        <v>67</v>
      </c>
      <c r="J11" s="40" t="s">
        <v>66</v>
      </c>
      <c r="K11" s="41" t="s">
        <v>44</v>
      </c>
      <c r="L11" s="41" t="s">
        <v>43</v>
      </c>
      <c r="M11" s="40" t="s">
        <v>44</v>
      </c>
      <c r="N11" s="40" t="s">
        <v>43</v>
      </c>
      <c r="O11" s="39" t="s">
        <v>44</v>
      </c>
      <c r="P11" s="38" t="s">
        <v>43</v>
      </c>
    </row>
    <row r="12" spans="1:16" ht="48.75" customHeight="1" x14ac:dyDescent="0.25">
      <c r="A12" s="91" t="s">
        <v>40</v>
      </c>
      <c r="B12" s="76">
        <v>1</v>
      </c>
      <c r="C12" s="112" t="s">
        <v>39</v>
      </c>
      <c r="D12" s="113" t="s">
        <v>38</v>
      </c>
      <c r="E12" s="34" t="s">
        <v>37</v>
      </c>
      <c r="F12" s="107" t="s">
        <v>23</v>
      </c>
      <c r="G12" s="103"/>
      <c r="H12" s="104"/>
      <c r="I12" s="104"/>
      <c r="J12" s="104"/>
      <c r="K12" s="104"/>
      <c r="L12" s="104"/>
      <c r="M12" s="104"/>
      <c r="N12" s="104"/>
      <c r="O12" s="37">
        <v>310522</v>
      </c>
      <c r="P12" s="114">
        <f>IFERROR(((O12/O13)-1),"")</f>
        <v>-2.8259291847836376E-3</v>
      </c>
    </row>
    <row r="13" spans="1:16" ht="48.75" customHeight="1" thickBot="1" x14ac:dyDescent="0.3">
      <c r="A13" s="92"/>
      <c r="B13" s="77"/>
      <c r="C13" s="100"/>
      <c r="D13" s="96"/>
      <c r="E13" s="36" t="s">
        <v>36</v>
      </c>
      <c r="F13" s="108"/>
      <c r="G13" s="109"/>
      <c r="H13" s="110"/>
      <c r="I13" s="110"/>
      <c r="J13" s="110"/>
      <c r="K13" s="110"/>
      <c r="L13" s="110"/>
      <c r="M13" s="110"/>
      <c r="N13" s="110"/>
      <c r="O13" s="30">
        <v>311402</v>
      </c>
      <c r="P13" s="73"/>
    </row>
    <row r="14" spans="1:16" ht="48.75" customHeight="1" x14ac:dyDescent="0.25">
      <c r="A14" s="90" t="s">
        <v>35</v>
      </c>
      <c r="B14" s="111">
        <v>2</v>
      </c>
      <c r="C14" s="99" t="s">
        <v>34</v>
      </c>
      <c r="D14" s="95" t="s">
        <v>33</v>
      </c>
      <c r="E14" s="35" t="s">
        <v>32</v>
      </c>
      <c r="F14" s="107" t="s">
        <v>23</v>
      </c>
      <c r="G14" s="103"/>
      <c r="H14" s="104"/>
      <c r="I14" s="104"/>
      <c r="J14" s="104"/>
      <c r="K14" s="104"/>
      <c r="L14" s="104"/>
      <c r="M14" s="104"/>
      <c r="N14" s="104"/>
      <c r="O14" s="29">
        <v>524</v>
      </c>
      <c r="P14" s="72">
        <f>IFERROR((O14/O15),"")</f>
        <v>1.2593126652247056E-2</v>
      </c>
    </row>
    <row r="15" spans="1:16" ht="48.75" customHeight="1" thickBot="1" x14ac:dyDescent="0.3">
      <c r="A15" s="91"/>
      <c r="B15" s="76"/>
      <c r="C15" s="100"/>
      <c r="D15" s="96"/>
      <c r="E15" s="36" t="s">
        <v>31</v>
      </c>
      <c r="F15" s="108"/>
      <c r="G15" s="109"/>
      <c r="H15" s="110"/>
      <c r="I15" s="110"/>
      <c r="J15" s="110"/>
      <c r="K15" s="110"/>
      <c r="L15" s="110"/>
      <c r="M15" s="110"/>
      <c r="N15" s="110"/>
      <c r="O15" s="30">
        <v>41610</v>
      </c>
      <c r="P15" s="73"/>
    </row>
    <row r="16" spans="1:16" ht="48.75" customHeight="1" x14ac:dyDescent="0.25">
      <c r="A16" s="91"/>
      <c r="B16" s="76">
        <v>3</v>
      </c>
      <c r="C16" s="99" t="s">
        <v>30</v>
      </c>
      <c r="D16" s="95" t="s">
        <v>29</v>
      </c>
      <c r="E16" s="35" t="s">
        <v>28</v>
      </c>
      <c r="F16" s="107" t="s">
        <v>23</v>
      </c>
      <c r="G16" s="103"/>
      <c r="H16" s="104"/>
      <c r="I16" s="104"/>
      <c r="J16" s="104"/>
      <c r="K16" s="104"/>
      <c r="L16" s="104"/>
      <c r="M16" s="104"/>
      <c r="N16" s="104"/>
      <c r="O16" s="29">
        <v>2040</v>
      </c>
      <c r="P16" s="72">
        <f>IFERROR((O16/O17),"")</f>
        <v>2.2452371256562367E-2</v>
      </c>
    </row>
    <row r="17" spans="1:16" ht="48.75" customHeight="1" thickBot="1" x14ac:dyDescent="0.3">
      <c r="A17" s="91"/>
      <c r="B17" s="76"/>
      <c r="C17" s="100"/>
      <c r="D17" s="96"/>
      <c r="E17" s="36" t="s">
        <v>27</v>
      </c>
      <c r="F17" s="108"/>
      <c r="G17" s="109"/>
      <c r="H17" s="110"/>
      <c r="I17" s="110"/>
      <c r="J17" s="110"/>
      <c r="K17" s="110"/>
      <c r="L17" s="110"/>
      <c r="M17" s="110"/>
      <c r="N17" s="110"/>
      <c r="O17" s="30">
        <v>90859</v>
      </c>
      <c r="P17" s="73"/>
    </row>
    <row r="18" spans="1:16" ht="48.75" customHeight="1" x14ac:dyDescent="0.25">
      <c r="A18" s="91"/>
      <c r="B18" s="76">
        <v>4</v>
      </c>
      <c r="C18" s="99" t="s">
        <v>26</v>
      </c>
      <c r="D18" s="95" t="s">
        <v>25</v>
      </c>
      <c r="E18" s="35" t="s">
        <v>24</v>
      </c>
      <c r="F18" s="107" t="s">
        <v>23</v>
      </c>
      <c r="G18" s="103"/>
      <c r="H18" s="104"/>
      <c r="I18" s="104"/>
      <c r="J18" s="104"/>
      <c r="K18" s="104"/>
      <c r="L18" s="104"/>
      <c r="M18" s="104"/>
      <c r="N18" s="104"/>
      <c r="O18" s="29">
        <v>4426</v>
      </c>
      <c r="P18" s="72">
        <f>IFERROR((O18/O19),"")</f>
        <v>2.4735515528158586E-2</v>
      </c>
    </row>
    <row r="19" spans="1:16" ht="48.75" customHeight="1" thickBot="1" x14ac:dyDescent="0.3">
      <c r="A19" s="91"/>
      <c r="B19" s="77"/>
      <c r="C19" s="100"/>
      <c r="D19" s="96"/>
      <c r="E19" s="36" t="s">
        <v>22</v>
      </c>
      <c r="F19" s="108"/>
      <c r="G19" s="105"/>
      <c r="H19" s="106"/>
      <c r="I19" s="106"/>
      <c r="J19" s="106"/>
      <c r="K19" s="106"/>
      <c r="L19" s="106"/>
      <c r="M19" s="106"/>
      <c r="N19" s="106"/>
      <c r="O19" s="30">
        <v>178933</v>
      </c>
      <c r="P19" s="73"/>
    </row>
    <row r="20" spans="1:16" ht="82.5" customHeight="1" x14ac:dyDescent="0.25">
      <c r="A20" s="90" t="s">
        <v>21</v>
      </c>
      <c r="B20" s="76">
        <v>5</v>
      </c>
      <c r="C20" s="99" t="s">
        <v>20</v>
      </c>
      <c r="D20" s="95" t="s">
        <v>19</v>
      </c>
      <c r="E20" s="35" t="s">
        <v>18</v>
      </c>
      <c r="F20" s="82" t="s">
        <v>1</v>
      </c>
      <c r="G20" s="43">
        <v>320</v>
      </c>
      <c r="H20" s="74">
        <f>IFERROR((G20/G21),"")</f>
        <v>0.47761194029850745</v>
      </c>
      <c r="I20" s="72"/>
      <c r="J20" s="72"/>
      <c r="K20" s="32">
        <v>1056</v>
      </c>
      <c r="L20" s="74">
        <f>IFERROR((K20/K21),"")</f>
        <v>0.47653429602888087</v>
      </c>
      <c r="M20" s="32">
        <v>2205</v>
      </c>
      <c r="N20" s="72">
        <f>IFERROR((M20/M21),"")</f>
        <v>0.47511312217194568</v>
      </c>
      <c r="O20" s="32">
        <v>3074</v>
      </c>
      <c r="P20" s="72">
        <f>IFERROR((O20/O21),"")</f>
        <v>0.47540983606557374</v>
      </c>
    </row>
    <row r="21" spans="1:16" ht="59.25" customHeight="1" thickBot="1" x14ac:dyDescent="0.3">
      <c r="A21" s="91"/>
      <c r="B21" s="77"/>
      <c r="C21" s="100"/>
      <c r="D21" s="96"/>
      <c r="E21" s="36" t="s">
        <v>17</v>
      </c>
      <c r="F21" s="83"/>
      <c r="G21" s="44">
        <v>670</v>
      </c>
      <c r="H21" s="75"/>
      <c r="I21" s="73"/>
      <c r="J21" s="73"/>
      <c r="K21" s="30">
        <v>2216</v>
      </c>
      <c r="L21" s="75"/>
      <c r="M21" s="30">
        <v>4641</v>
      </c>
      <c r="N21" s="73"/>
      <c r="O21" s="30">
        <v>6466</v>
      </c>
      <c r="P21" s="73"/>
    </row>
    <row r="22" spans="1:16" ht="144" customHeight="1" x14ac:dyDescent="0.25">
      <c r="A22" s="91"/>
      <c r="B22" s="76">
        <v>6</v>
      </c>
      <c r="C22" s="99" t="s">
        <v>16</v>
      </c>
      <c r="D22" s="95" t="s">
        <v>15</v>
      </c>
      <c r="E22" s="35" t="s">
        <v>14</v>
      </c>
      <c r="F22" s="82" t="s">
        <v>1</v>
      </c>
      <c r="G22" s="45">
        <v>0</v>
      </c>
      <c r="H22" s="74">
        <f>IFERROR((G22/G23),"")</f>
        <v>0</v>
      </c>
      <c r="I22" s="72"/>
      <c r="J22" s="72"/>
      <c r="K22" s="32">
        <v>3</v>
      </c>
      <c r="L22" s="74">
        <f>IFERROR((K22/K23),"")</f>
        <v>2.1428571428571429E-2</v>
      </c>
      <c r="M22" s="32">
        <v>42</v>
      </c>
      <c r="N22" s="72">
        <f>IFERROR((M22/M23),"")</f>
        <v>0.3</v>
      </c>
      <c r="O22" s="32">
        <v>45</v>
      </c>
      <c r="P22" s="72">
        <f>IFERROR((O22/O23),"")</f>
        <v>0.32142857142857145</v>
      </c>
    </row>
    <row r="23" spans="1:16" ht="144" customHeight="1" thickBot="1" x14ac:dyDescent="0.3">
      <c r="A23" s="91"/>
      <c r="B23" s="77"/>
      <c r="C23" s="100"/>
      <c r="D23" s="96"/>
      <c r="E23" s="36" t="s">
        <v>13</v>
      </c>
      <c r="F23" s="83"/>
      <c r="G23" s="46">
        <v>140</v>
      </c>
      <c r="H23" s="75"/>
      <c r="I23" s="73"/>
      <c r="J23" s="73"/>
      <c r="K23" s="30">
        <v>140</v>
      </c>
      <c r="L23" s="75"/>
      <c r="M23" s="30">
        <v>140</v>
      </c>
      <c r="N23" s="73"/>
      <c r="O23" s="30">
        <v>140</v>
      </c>
      <c r="P23" s="73"/>
    </row>
    <row r="24" spans="1:16" ht="99" customHeight="1" x14ac:dyDescent="0.25">
      <c r="A24" s="91"/>
      <c r="B24" s="76">
        <v>7</v>
      </c>
      <c r="C24" s="101" t="s">
        <v>12</v>
      </c>
      <c r="D24" s="80" t="s">
        <v>11</v>
      </c>
      <c r="E24" s="33" t="s">
        <v>10</v>
      </c>
      <c r="F24" s="82" t="s">
        <v>1</v>
      </c>
      <c r="G24" s="45">
        <v>692</v>
      </c>
      <c r="H24" s="74">
        <f>IFERROR((G24/G25),"")</f>
        <v>8.1316098707403056E-2</v>
      </c>
      <c r="I24" s="72"/>
      <c r="J24" s="72"/>
      <c r="K24" s="32">
        <v>2324</v>
      </c>
      <c r="L24" s="74">
        <f>IFERROR((K24/K25),"")</f>
        <v>0.27309048178613399</v>
      </c>
      <c r="M24" s="32">
        <v>5016</v>
      </c>
      <c r="N24" s="72">
        <f>IFERROR((M24/M25),"")</f>
        <v>0.58942420681551111</v>
      </c>
      <c r="O24" s="32">
        <v>6950</v>
      </c>
      <c r="P24" s="72">
        <f>IFERROR((O24/O25),"")</f>
        <v>0.8166862514688602</v>
      </c>
    </row>
    <row r="25" spans="1:16" ht="99" customHeight="1" thickBot="1" x14ac:dyDescent="0.3">
      <c r="A25" s="91"/>
      <c r="B25" s="77"/>
      <c r="C25" s="102"/>
      <c r="D25" s="81"/>
      <c r="E25" s="31" t="s">
        <v>9</v>
      </c>
      <c r="F25" s="83"/>
      <c r="G25" s="46">
        <v>8510</v>
      </c>
      <c r="H25" s="75"/>
      <c r="I25" s="73"/>
      <c r="J25" s="73"/>
      <c r="K25" s="30">
        <v>8510</v>
      </c>
      <c r="L25" s="75"/>
      <c r="M25" s="30">
        <v>8510</v>
      </c>
      <c r="N25" s="73"/>
      <c r="O25" s="30">
        <v>8510</v>
      </c>
      <c r="P25" s="73"/>
    </row>
    <row r="26" spans="1:16" ht="59.25" customHeight="1" thickBot="1" x14ac:dyDescent="0.3">
      <c r="A26" s="90" t="s">
        <v>8</v>
      </c>
      <c r="B26" s="76">
        <v>8</v>
      </c>
      <c r="C26" s="93" t="s">
        <v>53</v>
      </c>
      <c r="D26" s="95" t="s">
        <v>54</v>
      </c>
      <c r="E26" s="35" t="s">
        <v>55</v>
      </c>
      <c r="F26" s="97" t="s">
        <v>1</v>
      </c>
      <c r="G26" s="47">
        <v>6398</v>
      </c>
      <c r="H26" s="88">
        <f>IFERROR((G26/G27),"")</f>
        <v>0.84462046204620467</v>
      </c>
      <c r="I26" s="74"/>
      <c r="J26" s="74"/>
      <c r="K26" s="32">
        <v>7413</v>
      </c>
      <c r="L26" s="88">
        <f>IFERROR((K26/K27),"")</f>
        <v>0.85997679814385153</v>
      </c>
      <c r="M26" s="32">
        <v>7413</v>
      </c>
      <c r="N26" s="84">
        <f>IFERROR((M26/M27),"")</f>
        <v>0.85997679814385153</v>
      </c>
      <c r="O26" s="32">
        <v>7413</v>
      </c>
      <c r="P26" s="84">
        <f>IFERROR((O26/O27),"")</f>
        <v>0.85997679814385153</v>
      </c>
    </row>
    <row r="27" spans="1:16" ht="59.25" customHeight="1" thickBot="1" x14ac:dyDescent="0.3">
      <c r="A27" s="91"/>
      <c r="B27" s="77"/>
      <c r="C27" s="94"/>
      <c r="D27" s="96"/>
      <c r="E27" s="35" t="s">
        <v>56</v>
      </c>
      <c r="F27" s="98"/>
      <c r="G27" s="46">
        <v>7575</v>
      </c>
      <c r="H27" s="89"/>
      <c r="I27" s="75"/>
      <c r="J27" s="75"/>
      <c r="K27" s="30">
        <v>8620</v>
      </c>
      <c r="L27" s="89"/>
      <c r="M27" s="30">
        <v>8620</v>
      </c>
      <c r="N27" s="85"/>
      <c r="O27" s="30">
        <v>8620</v>
      </c>
      <c r="P27" s="85"/>
    </row>
    <row r="28" spans="1:16" ht="59.25" customHeight="1" x14ac:dyDescent="0.25">
      <c r="A28" s="91"/>
      <c r="B28" s="76">
        <v>9</v>
      </c>
      <c r="C28" s="93" t="s">
        <v>57</v>
      </c>
      <c r="D28" s="95" t="s">
        <v>58</v>
      </c>
      <c r="E28" s="34" t="s">
        <v>59</v>
      </c>
      <c r="F28" s="97" t="s">
        <v>1</v>
      </c>
      <c r="G28" s="45">
        <v>17</v>
      </c>
      <c r="H28" s="74">
        <f>IFERROR((G28/G29),"")</f>
        <v>2.2442244224422443E-3</v>
      </c>
      <c r="I28" s="72"/>
      <c r="J28" s="72"/>
      <c r="K28" s="32">
        <v>20</v>
      </c>
      <c r="L28" s="74">
        <f>IFERROR((K28/K29),"")</f>
        <v>2.3201856148491878E-3</v>
      </c>
      <c r="M28" s="32">
        <v>20</v>
      </c>
      <c r="N28" s="72">
        <f>IFERROR((M28/M29),"")</f>
        <v>2.3201856148491878E-3</v>
      </c>
      <c r="O28" s="32">
        <v>20</v>
      </c>
      <c r="P28" s="72">
        <f>IFERROR((O28/O29),"")</f>
        <v>2.3201856148491878E-3</v>
      </c>
    </row>
    <row r="29" spans="1:16" ht="59.25" customHeight="1" thickBot="1" x14ac:dyDescent="0.3">
      <c r="A29" s="91"/>
      <c r="B29" s="77"/>
      <c r="C29" s="94"/>
      <c r="D29" s="96"/>
      <c r="E29" s="34" t="s">
        <v>56</v>
      </c>
      <c r="F29" s="98"/>
      <c r="G29" s="46">
        <v>7575</v>
      </c>
      <c r="H29" s="75"/>
      <c r="I29" s="73"/>
      <c r="J29" s="73"/>
      <c r="K29" s="30">
        <v>8620</v>
      </c>
      <c r="L29" s="75"/>
      <c r="M29" s="30">
        <v>8620</v>
      </c>
      <c r="N29" s="73"/>
      <c r="O29" s="30">
        <v>8620</v>
      </c>
      <c r="P29" s="73"/>
    </row>
    <row r="30" spans="1:16" ht="88.5" customHeight="1" x14ac:dyDescent="0.25">
      <c r="A30" s="91"/>
      <c r="B30" s="76">
        <v>10</v>
      </c>
      <c r="C30" s="93" t="s">
        <v>60</v>
      </c>
      <c r="D30" s="95" t="s">
        <v>61</v>
      </c>
      <c r="E30" s="34" t="s">
        <v>62</v>
      </c>
      <c r="F30" s="97" t="s">
        <v>1</v>
      </c>
      <c r="G30" s="45">
        <v>268</v>
      </c>
      <c r="H30" s="74">
        <f>IFERROR((G30/G31),"")</f>
        <v>0.81458966565349544</v>
      </c>
      <c r="I30" s="72"/>
      <c r="J30" s="72"/>
      <c r="K30" s="32">
        <v>329</v>
      </c>
      <c r="L30" s="74">
        <f>IFERROR((K30/K31),"")</f>
        <v>1</v>
      </c>
      <c r="M30" s="32">
        <v>344</v>
      </c>
      <c r="N30" s="86">
        <f>IFERROR((M30/M31),"")</f>
        <v>0.98285714285714287</v>
      </c>
      <c r="O30" s="32">
        <v>350</v>
      </c>
      <c r="P30" s="86">
        <f>IFERROR((O30/O31),"")</f>
        <v>1</v>
      </c>
    </row>
    <row r="31" spans="1:16" ht="112.5" customHeight="1" thickBot="1" x14ac:dyDescent="0.3">
      <c r="A31" s="91"/>
      <c r="B31" s="77"/>
      <c r="C31" s="94"/>
      <c r="D31" s="96"/>
      <c r="E31" s="34" t="s">
        <v>63</v>
      </c>
      <c r="F31" s="98"/>
      <c r="G31" s="44">
        <v>329</v>
      </c>
      <c r="H31" s="75"/>
      <c r="I31" s="73"/>
      <c r="J31" s="73"/>
      <c r="K31" s="30">
        <v>329</v>
      </c>
      <c r="L31" s="75"/>
      <c r="M31" s="30">
        <v>350</v>
      </c>
      <c r="N31" s="87"/>
      <c r="O31" s="30">
        <v>350</v>
      </c>
      <c r="P31" s="87"/>
    </row>
    <row r="32" spans="1:16" ht="59.25" customHeight="1" x14ac:dyDescent="0.25">
      <c r="A32" s="91"/>
      <c r="B32" s="76">
        <v>11</v>
      </c>
      <c r="C32" s="78" t="s">
        <v>7</v>
      </c>
      <c r="D32" s="80" t="s">
        <v>6</v>
      </c>
      <c r="E32" s="33" t="s">
        <v>5</v>
      </c>
      <c r="F32" s="82" t="s">
        <v>1</v>
      </c>
      <c r="G32" s="47">
        <v>1178</v>
      </c>
      <c r="H32" s="74">
        <f>IFERROR((G32/G33),"")</f>
        <v>0.1493597058450615</v>
      </c>
      <c r="I32" s="72"/>
      <c r="J32" s="72"/>
      <c r="K32" s="32">
        <v>3142</v>
      </c>
      <c r="L32" s="74">
        <f>IFERROR((K32/K33),"")</f>
        <v>0.14486606113698189</v>
      </c>
      <c r="M32" s="32">
        <v>5892</v>
      </c>
      <c r="N32" s="72">
        <f>IFERROR((M32/M33),"")</f>
        <v>0.16373488953730722</v>
      </c>
      <c r="O32" s="32">
        <v>7856</v>
      </c>
      <c r="P32" s="72">
        <f>IFERROR((O32/O33),"")</f>
        <v>0.15937030875968677</v>
      </c>
    </row>
    <row r="33" spans="1:16" ht="59.25" customHeight="1" thickBot="1" x14ac:dyDescent="0.3">
      <c r="A33" s="91"/>
      <c r="B33" s="77"/>
      <c r="C33" s="79"/>
      <c r="D33" s="81"/>
      <c r="E33" s="31" t="s">
        <v>0</v>
      </c>
      <c r="F33" s="83"/>
      <c r="G33" s="46">
        <v>7887</v>
      </c>
      <c r="H33" s="75"/>
      <c r="I33" s="73"/>
      <c r="J33" s="73"/>
      <c r="K33" s="30">
        <v>21689</v>
      </c>
      <c r="L33" s="75"/>
      <c r="M33" s="30">
        <v>35985</v>
      </c>
      <c r="N33" s="73"/>
      <c r="O33" s="30">
        <v>49294</v>
      </c>
      <c r="P33" s="73"/>
    </row>
    <row r="34" spans="1:16" ht="59.25" customHeight="1" x14ac:dyDescent="0.25">
      <c r="A34" s="91"/>
      <c r="B34" s="76">
        <v>12</v>
      </c>
      <c r="C34" s="78" t="s">
        <v>4</v>
      </c>
      <c r="D34" s="80" t="s">
        <v>3</v>
      </c>
      <c r="E34" s="33" t="s">
        <v>2</v>
      </c>
      <c r="F34" s="82" t="s">
        <v>1</v>
      </c>
      <c r="G34" s="47">
        <v>6709</v>
      </c>
      <c r="H34" s="74">
        <f>IFERROR((G34/G35),"")</f>
        <v>0.85064029415493847</v>
      </c>
      <c r="I34" s="72"/>
      <c r="J34" s="72"/>
      <c r="K34" s="32">
        <v>18547</v>
      </c>
      <c r="L34" s="74">
        <f>IFERROR((K34/K35),"")</f>
        <v>0.85513393886301814</v>
      </c>
      <c r="M34" s="32">
        <v>30093</v>
      </c>
      <c r="N34" s="72">
        <f>IFERROR((M34/M35),"")</f>
        <v>0.83626511046269281</v>
      </c>
      <c r="O34" s="32">
        <v>41438</v>
      </c>
      <c r="P34" s="72">
        <f>IFERROR((O34/O35),"")</f>
        <v>0.84062969124031317</v>
      </c>
    </row>
    <row r="35" spans="1:16" ht="59.25" customHeight="1" thickBot="1" x14ac:dyDescent="0.3">
      <c r="A35" s="92"/>
      <c r="B35" s="77"/>
      <c r="C35" s="79"/>
      <c r="D35" s="81"/>
      <c r="E35" s="31" t="s">
        <v>0</v>
      </c>
      <c r="F35" s="83"/>
      <c r="G35" s="46">
        <v>7887</v>
      </c>
      <c r="H35" s="75"/>
      <c r="I35" s="73"/>
      <c r="J35" s="73"/>
      <c r="K35" s="30">
        <v>21689</v>
      </c>
      <c r="L35" s="75"/>
      <c r="M35" s="30">
        <v>35985</v>
      </c>
      <c r="N35" s="73"/>
      <c r="O35" s="30">
        <v>49294</v>
      </c>
      <c r="P35" s="73"/>
    </row>
    <row r="45" spans="1:16" x14ac:dyDescent="0.25">
      <c r="G45" s="28"/>
    </row>
    <row r="46" spans="1:16" x14ac:dyDescent="0.25">
      <c r="G46" s="28"/>
    </row>
  </sheetData>
  <sheetProtection formatCells="0" formatColumns="0" formatRows="0"/>
  <protectedRanges>
    <protectedRange sqref="P16:P17" name="Rango1_3_15_4"/>
    <protectedRange sqref="P12:P13" name="Rango1_3_2_1_4"/>
    <protectedRange sqref="P18:P19" name="Rango1_3_4_1_4"/>
  </protectedRanges>
  <mergeCells count="120">
    <mergeCell ref="G10:J10"/>
    <mergeCell ref="K10:L10"/>
    <mergeCell ref="M10:N10"/>
    <mergeCell ref="O10:P10"/>
    <mergeCell ref="I28:I29"/>
    <mergeCell ref="J28:J29"/>
    <mergeCell ref="A6:P6"/>
    <mergeCell ref="A8:C8"/>
    <mergeCell ref="A10:A11"/>
    <mergeCell ref="B10:B11"/>
    <mergeCell ref="C10:C11"/>
    <mergeCell ref="D10:D11"/>
    <mergeCell ref="E10:E11"/>
    <mergeCell ref="F10:F11"/>
    <mergeCell ref="I20:I21"/>
    <mergeCell ref="J20:J21"/>
    <mergeCell ref="I22:I23"/>
    <mergeCell ref="J22:J23"/>
    <mergeCell ref="I24:I25"/>
    <mergeCell ref="J24:J25"/>
    <mergeCell ref="I26:I27"/>
    <mergeCell ref="J26:J27"/>
    <mergeCell ref="B16:B17"/>
    <mergeCell ref="C16:C17"/>
    <mergeCell ref="D16:D17"/>
    <mergeCell ref="F16:F17"/>
    <mergeCell ref="P16:P17"/>
    <mergeCell ref="G14:N15"/>
    <mergeCell ref="G16:N17"/>
    <mergeCell ref="G12:N13"/>
    <mergeCell ref="A14:A19"/>
    <mergeCell ref="B14:B15"/>
    <mergeCell ref="C14:C15"/>
    <mergeCell ref="D14:D15"/>
    <mergeCell ref="F14:F15"/>
    <mergeCell ref="P14:P15"/>
    <mergeCell ref="A12:A13"/>
    <mergeCell ref="B12:B13"/>
    <mergeCell ref="C12:C13"/>
    <mergeCell ref="D12:D13"/>
    <mergeCell ref="F12:F13"/>
    <mergeCell ref="P12:P13"/>
    <mergeCell ref="B18:B19"/>
    <mergeCell ref="C18:C19"/>
    <mergeCell ref="D18:D19"/>
    <mergeCell ref="F18:F19"/>
    <mergeCell ref="P18:P19"/>
    <mergeCell ref="P22:P23"/>
    <mergeCell ref="B22:B23"/>
    <mergeCell ref="A20:A25"/>
    <mergeCell ref="B20:B21"/>
    <mergeCell ref="C20:C21"/>
    <mergeCell ref="D20:D21"/>
    <mergeCell ref="F20:F21"/>
    <mergeCell ref="H20:H21"/>
    <mergeCell ref="G18:N19"/>
    <mergeCell ref="N20:N21"/>
    <mergeCell ref="P20:P21"/>
    <mergeCell ref="L20:L21"/>
    <mergeCell ref="P24:P25"/>
    <mergeCell ref="L24:L25"/>
    <mergeCell ref="N24:N25"/>
    <mergeCell ref="L22:L23"/>
    <mergeCell ref="N22:N23"/>
    <mergeCell ref="A26:A35"/>
    <mergeCell ref="B26:B27"/>
    <mergeCell ref="C26:C27"/>
    <mergeCell ref="D26:D27"/>
    <mergeCell ref="F26:F27"/>
    <mergeCell ref="H26:H27"/>
    <mergeCell ref="C22:C23"/>
    <mergeCell ref="D22:D23"/>
    <mergeCell ref="F22:F23"/>
    <mergeCell ref="H22:H23"/>
    <mergeCell ref="B24:B25"/>
    <mergeCell ref="C24:C25"/>
    <mergeCell ref="D24:D25"/>
    <mergeCell ref="F24:F25"/>
    <mergeCell ref="H24:H25"/>
    <mergeCell ref="B30:B31"/>
    <mergeCell ref="C30:C31"/>
    <mergeCell ref="D30:D31"/>
    <mergeCell ref="F30:F31"/>
    <mergeCell ref="H30:H31"/>
    <mergeCell ref="B28:B29"/>
    <mergeCell ref="C28:C29"/>
    <mergeCell ref="D28:D29"/>
    <mergeCell ref="F28:F29"/>
    <mergeCell ref="H28:H29"/>
    <mergeCell ref="P26:P27"/>
    <mergeCell ref="N28:N29"/>
    <mergeCell ref="P28:P29"/>
    <mergeCell ref="N30:N31"/>
    <mergeCell ref="P30:P31"/>
    <mergeCell ref="L30:L31"/>
    <mergeCell ref="I30:I31"/>
    <mergeCell ref="J30:J31"/>
    <mergeCell ref="L26:L27"/>
    <mergeCell ref="N26:N27"/>
    <mergeCell ref="L28:L29"/>
    <mergeCell ref="B32:B33"/>
    <mergeCell ref="C32:C33"/>
    <mergeCell ref="D32:D33"/>
    <mergeCell ref="F32:F33"/>
    <mergeCell ref="H32:H33"/>
    <mergeCell ref="B34:B35"/>
    <mergeCell ref="C34:C35"/>
    <mergeCell ref="D34:D35"/>
    <mergeCell ref="F34:F35"/>
    <mergeCell ref="H34:H35"/>
    <mergeCell ref="P32:P33"/>
    <mergeCell ref="I32:I33"/>
    <mergeCell ref="J32:J33"/>
    <mergeCell ref="I34:I35"/>
    <mergeCell ref="J34:J35"/>
    <mergeCell ref="L32:L33"/>
    <mergeCell ref="L34:L35"/>
    <mergeCell ref="N34:N35"/>
    <mergeCell ref="P34:P35"/>
    <mergeCell ref="N32:N33"/>
  </mergeCells>
  <conditionalFormatting sqref="F12">
    <cfRule type="cellIs" dxfId="34" priority="66" operator="equal">
      <formula>#REF!</formula>
    </cfRule>
  </conditionalFormatting>
  <conditionalFormatting sqref="F14">
    <cfRule type="cellIs" dxfId="33" priority="63" operator="equal">
      <formula>#REF!</formula>
    </cfRule>
  </conditionalFormatting>
  <conditionalFormatting sqref="F16">
    <cfRule type="cellIs" dxfId="32" priority="62" operator="equal">
      <formula>#REF!</formula>
    </cfRule>
  </conditionalFormatting>
  <conditionalFormatting sqref="F18">
    <cfRule type="cellIs" dxfId="31" priority="61" operator="equal">
      <formula>#REF!</formula>
    </cfRule>
  </conditionalFormatting>
  <conditionalFormatting sqref="F20 H20:J20">
    <cfRule type="cellIs" dxfId="30" priority="5" operator="equal">
      <formula>#REF!</formula>
    </cfRule>
  </conditionalFormatting>
  <conditionalFormatting sqref="F22">
    <cfRule type="cellIs" dxfId="29" priority="65" operator="equal">
      <formula>#REF!</formula>
    </cfRule>
  </conditionalFormatting>
  <conditionalFormatting sqref="F24">
    <cfRule type="cellIs" dxfId="28" priority="64" operator="equal">
      <formula>#REF!</formula>
    </cfRule>
  </conditionalFormatting>
  <conditionalFormatting sqref="F26">
    <cfRule type="cellIs" dxfId="27" priority="3" operator="equal">
      <formula>#REF!</formula>
    </cfRule>
  </conditionalFormatting>
  <conditionalFormatting sqref="F28">
    <cfRule type="cellIs" dxfId="26" priority="2" operator="equal">
      <formula>#REF!</formula>
    </cfRule>
  </conditionalFormatting>
  <conditionalFormatting sqref="F30">
    <cfRule type="cellIs" dxfId="25" priority="1" operator="equal">
      <formula>#REF!</formula>
    </cfRule>
  </conditionalFormatting>
  <conditionalFormatting sqref="F32">
    <cfRule type="cellIs" dxfId="24" priority="60" operator="equal">
      <formula>#REF!</formula>
    </cfRule>
  </conditionalFormatting>
  <conditionalFormatting sqref="F34">
    <cfRule type="cellIs" dxfId="23" priority="23" operator="equal">
      <formula>#REF!</formula>
    </cfRule>
  </conditionalFormatting>
  <conditionalFormatting sqref="H26 L26">
    <cfRule type="cellIs" dxfId="22" priority="28" operator="equal">
      <formula>#REF!</formula>
    </cfRule>
  </conditionalFormatting>
  <conditionalFormatting sqref="H26 L26:N26">
    <cfRule type="cellIs" dxfId="21" priority="29" operator="equal">
      <formula>#REF!</formula>
    </cfRule>
  </conditionalFormatting>
  <conditionalFormatting sqref="H22:J22 H24:J24 H28:J28 H30:J30 H32:J32">
    <cfRule type="cellIs" dxfId="20" priority="58" operator="equal">
      <formula>#REF!</formula>
    </cfRule>
  </conditionalFormatting>
  <conditionalFormatting sqref="I26:J26 H34:J34">
    <cfRule type="cellIs" dxfId="19" priority="22" operator="equal">
      <formula>#REF!</formula>
    </cfRule>
  </conditionalFormatting>
  <conditionalFormatting sqref="K20:K35">
    <cfRule type="cellIs" dxfId="18" priority="8" operator="equal">
      <formula>#REF!</formula>
    </cfRule>
  </conditionalFormatting>
  <conditionalFormatting sqref="L20 L22 L24 L28 L30 L32">
    <cfRule type="cellIs" dxfId="17" priority="57" operator="equal">
      <formula>#REF!</formula>
    </cfRule>
  </conditionalFormatting>
  <conditionalFormatting sqref="L34">
    <cfRule type="cellIs" dxfId="16" priority="20" operator="equal">
      <formula>#REF!</formula>
    </cfRule>
  </conditionalFormatting>
  <conditionalFormatting sqref="M20:M35 K20:K35 N26">
    <cfRule type="cellIs" dxfId="15" priority="26" operator="equal">
      <formula>#REF!</formula>
    </cfRule>
  </conditionalFormatting>
  <conditionalFormatting sqref="M20:M35">
    <cfRule type="cellIs" dxfId="14" priority="7" operator="equal">
      <formula>#REF!</formula>
    </cfRule>
  </conditionalFormatting>
  <conditionalFormatting sqref="M34:P35">
    <cfRule type="cellIs" dxfId="13" priority="10" operator="equal">
      <formula>#REF!</formula>
    </cfRule>
  </conditionalFormatting>
  <conditionalFormatting sqref="N20">
    <cfRule type="cellIs" dxfId="12" priority="54" operator="equal">
      <formula>#REF!</formula>
    </cfRule>
  </conditionalFormatting>
  <conditionalFormatting sqref="N22 N24 N28 N30 N32">
    <cfRule type="cellIs" dxfId="11" priority="53" operator="equal">
      <formula>#REF!</formula>
    </cfRule>
  </conditionalFormatting>
  <conditionalFormatting sqref="N34">
    <cfRule type="cellIs" dxfId="10" priority="14" operator="equal">
      <formula>#REF!</formula>
    </cfRule>
  </conditionalFormatting>
  <conditionalFormatting sqref="O12:O35">
    <cfRule type="cellIs" dxfId="9" priority="12" operator="equal">
      <formula>#REF!</formula>
    </cfRule>
    <cfRule type="cellIs" dxfId="8" priority="13" operator="equal">
      <formula>#REF!</formula>
    </cfRule>
  </conditionalFormatting>
  <conditionalFormatting sqref="O26:O27">
    <cfRule type="cellIs" dxfId="7" priority="6" operator="equal">
      <formula>#REF!</formula>
    </cfRule>
  </conditionalFormatting>
  <conditionalFormatting sqref="P12">
    <cfRule type="cellIs" dxfId="6" priority="48" operator="equal">
      <formula>#REF!</formula>
    </cfRule>
  </conditionalFormatting>
  <conditionalFormatting sqref="P14">
    <cfRule type="cellIs" dxfId="5" priority="46" operator="equal">
      <formula>#REF!</formula>
    </cfRule>
  </conditionalFormatting>
  <conditionalFormatting sqref="P16 P28 P32">
    <cfRule type="cellIs" dxfId="4" priority="49" operator="equal">
      <formula>#REF!</formula>
    </cfRule>
  </conditionalFormatting>
  <conditionalFormatting sqref="P18:P26">
    <cfRule type="cellIs" dxfId="3" priority="25" operator="equal">
      <formula>#REF!</formula>
    </cfRule>
  </conditionalFormatting>
  <conditionalFormatting sqref="P26">
    <cfRule type="cellIs" dxfId="2" priority="24" operator="equal">
      <formula>#REF!</formula>
    </cfRule>
  </conditionalFormatting>
  <conditionalFormatting sqref="P30">
    <cfRule type="cellIs" dxfId="1" priority="50" operator="equal">
      <formula>#REF!</formula>
    </cfRule>
  </conditionalFormatting>
  <conditionalFormatting sqref="P34">
    <cfRule type="cellIs" dxfId="0" priority="18" operator="equal">
      <formula>#REF!</formula>
    </cfRule>
  </conditionalFormatting>
  <pageMargins left="0.7" right="0.7" top="0.75" bottom="0.75" header="0.3" footer="0.3"/>
  <pageSetup paperSize="5" scale="26" orientation="landscape" r:id="rId1"/>
  <headerFooter>
    <oddFooter xml:space="preserve">&amp;R&amp;"Arial,Negrita"&amp;16Autorizó
Lic. Román A. Valle Cán
Director de Planeación y Seguimiento Operativo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'C:\Users\Geny Burgos\Documents\MIR 33\MIR INEA 2021\1er trimestre\[QROO-MIR 33  meta 2021 y 1er trim.xlsx]Datos'!#REF!</xm:f>
          </x14:formula1>
          <xm:sqref>D9:E9 D8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3er trimestre</vt:lpstr>
      <vt:lpstr>MIR</vt:lpstr>
      <vt:lpstr>'3er trimestre'!Área_de_impresión</vt:lpstr>
      <vt:lpstr>'3er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cristy</dc:creator>
  <cp:lastModifiedBy>Jose Camilo Reyes Escamilla</cp:lastModifiedBy>
  <cp:lastPrinted>2025-10-15T18:35:25Z</cp:lastPrinted>
  <dcterms:created xsi:type="dcterms:W3CDTF">2023-04-11T20:19:15Z</dcterms:created>
  <dcterms:modified xsi:type="dcterms:W3CDTF">2025-10-15T18:37:36Z</dcterms:modified>
</cp:coreProperties>
</file>