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Intel i7 12va\Desktop\Procesos\PASH\2025\4to trimestre\"/>
    </mc:Choice>
  </mc:AlternateContent>
  <xr:revisionPtr revIDLastSave="0" documentId="13_ncr:1_{EF105148-F9B0-4447-800D-1E1363DB64D6}" xr6:coauthVersionLast="47" xr6:coauthVersionMax="47" xr10:uidLastSave="{00000000-0000-0000-0000-000000000000}"/>
  <bookViews>
    <workbookView xWindow="-120" yWindow="-120" windowWidth="29040" windowHeight="15720" activeTab="10" xr2:uid="{00000000-000D-0000-FFFF-FFFF00000000}"/>
  </bookViews>
  <sheets>
    <sheet name="1_anual" sheetId="39" r:id="rId1"/>
    <sheet name="2_anual" sheetId="40" r:id="rId2"/>
    <sheet name="3_anual" sheetId="41" r:id="rId3"/>
    <sheet name="4_anual" sheetId="42" r:id="rId4"/>
    <sheet name="5" sheetId="43" r:id="rId5"/>
    <sheet name="6" sheetId="44" r:id="rId6"/>
    <sheet name="7" sheetId="45" r:id="rId7"/>
    <sheet name="8" sheetId="46" r:id="rId8"/>
    <sheet name="9" sheetId="51" r:id="rId9"/>
    <sheet name="10" sheetId="52" r:id="rId10"/>
    <sheet name="11" sheetId="53" r:id="rId11"/>
    <sheet name="12" sheetId="54" r:id="rId12"/>
  </sheets>
  <definedNames>
    <definedName name="_xlnm.Print_Area" localSheetId="0">'1_anual'!$A$2:$J$40</definedName>
    <definedName name="_xlnm.Print_Area" localSheetId="9">'10'!$A$2:$J$40</definedName>
    <definedName name="_xlnm.Print_Area" localSheetId="10">'11'!$A$2:$J$40</definedName>
    <definedName name="_xlnm.Print_Area" localSheetId="11">'12'!$A$2:$J$40</definedName>
    <definedName name="_xlnm.Print_Area" localSheetId="1">'2_anual'!$A$2:$J$40</definedName>
    <definedName name="_xlnm.Print_Area" localSheetId="2">'3_anual'!$A$2:$J$40</definedName>
    <definedName name="_xlnm.Print_Area" localSheetId="3">'4_anual'!$A$2:$J$40</definedName>
    <definedName name="_xlnm.Print_Area" localSheetId="4">'5'!$A$2:$J$40</definedName>
    <definedName name="_xlnm.Print_Area" localSheetId="5">'6'!$A$2:$J$40</definedName>
    <definedName name="_xlnm.Print_Area" localSheetId="6">'7'!$A$2:$J$40</definedName>
    <definedName name="_xlnm.Print_Area" localSheetId="7">'8'!$A$2:$J$40</definedName>
    <definedName name="_xlnm.Print_Area" localSheetId="8">'9'!$A$2:$J$40</definedName>
  </definedNames>
  <calcPr calcId="191029"/>
</workbook>
</file>

<file path=xl/calcChain.xml><?xml version="1.0" encoding="utf-8"?>
<calcChain xmlns="http://schemas.openxmlformats.org/spreadsheetml/2006/main">
  <c r="H18" i="44" l="1"/>
  <c r="F23" i="46"/>
  <c r="H28" i="43"/>
  <c r="F28" i="43"/>
  <c r="H23" i="43"/>
  <c r="F23" i="43"/>
  <c r="H18" i="43"/>
  <c r="F18" i="43"/>
  <c r="H13" i="43"/>
  <c r="F13" i="43"/>
  <c r="B30" i="54" l="1"/>
  <c r="H28" i="54"/>
  <c r="F28" i="54"/>
  <c r="B28" i="54"/>
  <c r="B25" i="54"/>
  <c r="H23" i="54"/>
  <c r="F23" i="54"/>
  <c r="B23" i="54"/>
  <c r="B20" i="54"/>
  <c r="H18" i="54"/>
  <c r="F18" i="54"/>
  <c r="B18" i="54"/>
  <c r="H13" i="54"/>
  <c r="F13" i="54"/>
  <c r="B30" i="53"/>
  <c r="H28" i="53"/>
  <c r="F28" i="53"/>
  <c r="B28" i="53"/>
  <c r="B25" i="53"/>
  <c r="H23" i="53"/>
  <c r="F23" i="53"/>
  <c r="B23" i="53"/>
  <c r="B20" i="53"/>
  <c r="H18" i="53"/>
  <c r="F18" i="53"/>
  <c r="B18" i="53"/>
  <c r="H13" i="53"/>
  <c r="F13" i="53"/>
  <c r="B30" i="52"/>
  <c r="H28" i="52"/>
  <c r="F28" i="52"/>
  <c r="B28" i="52"/>
  <c r="B25" i="52"/>
  <c r="H23" i="52"/>
  <c r="F23" i="52"/>
  <c r="B23" i="52"/>
  <c r="B20" i="52"/>
  <c r="H18" i="52"/>
  <c r="F18" i="52"/>
  <c r="B18" i="52"/>
  <c r="H13" i="52"/>
  <c r="F13" i="52"/>
  <c r="B30" i="51"/>
  <c r="H28" i="51"/>
  <c r="F28" i="51"/>
  <c r="B28" i="51"/>
  <c r="B25" i="51"/>
  <c r="H23" i="51"/>
  <c r="F23" i="51"/>
  <c r="B23" i="51"/>
  <c r="B20" i="51"/>
  <c r="H18" i="51"/>
  <c r="F18" i="51"/>
  <c r="B18" i="51"/>
  <c r="H13" i="51"/>
  <c r="F13" i="51"/>
  <c r="H28" i="46"/>
  <c r="F28" i="46"/>
  <c r="H23" i="46"/>
  <c r="H18" i="46"/>
  <c r="F18" i="46"/>
  <c r="H13" i="46"/>
  <c r="F13" i="46"/>
  <c r="H28" i="45"/>
  <c r="H23" i="45"/>
  <c r="H18" i="45"/>
  <c r="H13" i="45"/>
  <c r="F28" i="45"/>
  <c r="F23" i="45"/>
  <c r="F18" i="45"/>
  <c r="F13" i="45"/>
  <c r="H28" i="44"/>
  <c r="F28" i="44"/>
  <c r="H23" i="44"/>
  <c r="F23" i="44"/>
  <c r="F18" i="44"/>
  <c r="H13" i="44"/>
  <c r="F13" i="44"/>
  <c r="H28" i="42"/>
  <c r="F28" i="42"/>
  <c r="H28" i="41"/>
  <c r="F28" i="41"/>
  <c r="F28" i="40"/>
  <c r="H28" i="40"/>
  <c r="F28" i="39"/>
  <c r="B30" i="46" l="1"/>
  <c r="B28" i="46"/>
  <c r="B25" i="46"/>
  <c r="B23" i="46"/>
  <c r="B20" i="46"/>
  <c r="B18" i="46"/>
  <c r="B30" i="45"/>
  <c r="B28" i="45"/>
  <c r="B25" i="45"/>
  <c r="B23" i="45"/>
  <c r="B20" i="45"/>
  <c r="B18" i="45"/>
  <c r="B30" i="44"/>
  <c r="B28" i="44"/>
  <c r="B25" i="44"/>
  <c r="B23" i="44"/>
  <c r="B20" i="44"/>
  <c r="B18" i="44"/>
  <c r="B30" i="43"/>
  <c r="B28" i="43"/>
  <c r="B25" i="43"/>
  <c r="B23" i="43"/>
  <c r="B20" i="43"/>
  <c r="B18" i="43"/>
  <c r="B30" i="42"/>
  <c r="B28" i="42"/>
  <c r="B25" i="42"/>
  <c r="B23" i="42"/>
  <c r="B20" i="42"/>
  <c r="B18" i="42"/>
  <c r="B30" i="41"/>
  <c r="B28" i="41"/>
  <c r="B25" i="41"/>
  <c r="B23" i="41"/>
  <c r="B20" i="41"/>
  <c r="B18" i="41"/>
  <c r="B30" i="40"/>
  <c r="B28" i="40"/>
  <c r="B25" i="40"/>
  <c r="B23" i="40"/>
  <c r="B20" i="40"/>
  <c r="B18" i="40"/>
  <c r="B30" i="39"/>
  <c r="H28" i="39"/>
  <c r="B28" i="39"/>
  <c r="B25" i="39"/>
  <c r="B23" i="39"/>
  <c r="B20" i="39"/>
  <c r="B18" i="39"/>
</calcChain>
</file>

<file path=xl/sharedStrings.xml><?xml version="1.0" encoding="utf-8"?>
<sst xmlns="http://schemas.openxmlformats.org/spreadsheetml/2006/main" count="996" uniqueCount="101">
  <si>
    <t>Periodo</t>
  </si>
  <si>
    <t>Tabla de Variables</t>
  </si>
  <si>
    <t xml:space="preserve">Variables Numerador </t>
  </si>
  <si>
    <t>Primer Trimestre</t>
  </si>
  <si>
    <t xml:space="preserve">Variables Denominador </t>
  </si>
  <si>
    <t>Segundo Trimestre</t>
  </si>
  <si>
    <t>Tercer Trimestre</t>
  </si>
  <si>
    <t>Cuarto Trimestre</t>
  </si>
  <si>
    <t>AUTORIZÓ</t>
  </si>
  <si>
    <t>REVISÓ</t>
  </si>
  <si>
    <t>Meta Trimestral</t>
  </si>
  <si>
    <t xml:space="preserve">Avance </t>
  </si>
  <si>
    <t>Población de 15 años o más en situación de rezago educativo en t</t>
  </si>
  <si>
    <t>Exámenes del PEC de educación primaria aplicados en el periodo t + Exámenes del PEC de educación secundaria aplicados en el periodo  t</t>
  </si>
  <si>
    <t>Exámenes del PEC de educación primaria solicitados en el periodo t + Exámenes del PEC de educación secundaria solicitados en el periodo t</t>
  </si>
  <si>
    <t>Román Alejandro Valle Can</t>
  </si>
  <si>
    <t>Total de exámenes impresos del MEVyT aplicados en el periodo t</t>
  </si>
  <si>
    <t>Total de exámenes aplicados en cualquier formato del MEVyT en el periodo t</t>
  </si>
  <si>
    <t>(Población de 15 años o más en situación de rezago educativo en t - 1)-1</t>
  </si>
  <si>
    <t>Población de 15 años y más analfabeta en t-1</t>
  </si>
  <si>
    <t xml:space="preserve">Total de exámenes en línea del MEVyT aplicados en el periodo t </t>
  </si>
  <si>
    <t>Lic. Héctor Rosendo Pulido González</t>
  </si>
  <si>
    <t>RESPONSABLE</t>
  </si>
  <si>
    <t>Lic. Luis Montes Córdoba</t>
  </si>
  <si>
    <t>Director de Servicios Educativos</t>
  </si>
  <si>
    <t>Lic. Emmanuel de Jesús Magaña Cirerol</t>
  </si>
  <si>
    <t>Total de personas educandas activas en el periodo t</t>
  </si>
  <si>
    <t>Total de personas educandas activas en la modalidad no escolarizada a distancia en el periodo t</t>
  </si>
  <si>
    <t>Asesores/as educativos/as con formación al cierre del periodo t</t>
  </si>
  <si>
    <t>Asesores/as educativos/as activos/as al cierre del periodo t</t>
  </si>
  <si>
    <t>Jefe del Depto. de Plazas Comunitarias</t>
  </si>
  <si>
    <t>Director de Planeación y Seguimiento Operativo</t>
  </si>
  <si>
    <t>Alma Isabel Angulo Rojas</t>
  </si>
  <si>
    <t>Directora de Acreditación, Sistemas y Mejora Regulatoria</t>
  </si>
  <si>
    <t xml:space="preserve"> Población analfabeta de 15 años y más que concluyó el nivel inicial en el período t </t>
  </si>
  <si>
    <t>Población de 15 años y más que concluyó el nivel Primaria en el periodo t</t>
  </si>
  <si>
    <t>Población de 15 años y más sin Primaria en el periodo t-1</t>
  </si>
  <si>
    <t xml:space="preserve">Población de 15 años y más que concluyó el nivel Secundaria en el periodo t </t>
  </si>
  <si>
    <t>Población de 15 años y más Sin Secundaria en el periodo t-1</t>
  </si>
  <si>
    <t>Educandos/as que concluyen nivel intermedio y avanzado del modelo educativo y están vinculados a plazas comunitarias de atención educativa y servicios integrales en el periodo t</t>
  </si>
  <si>
    <t>Total educandos/as que concluyen algún nivel del modelo educativo en el periodo t</t>
  </si>
  <si>
    <t>Total de educandos/as que concluyen nivel en la vertiente para Ciegos o Débiles Visuales+ Total de educandos/as que concluyen nivel en la Población indígena en Inicial, Primaria y/o Secundaria en periodo t</t>
  </si>
  <si>
    <t>Total de educandos/as atendidos en el modelo educativo en la vertiente para Ciegos o Débiles Visuales+Total de educandos/as atendidos en la Población indígena en inicial, Primaria y/o Secundaria en periodo t)) x 100</t>
  </si>
  <si>
    <t xml:space="preserve">Educandos/as que concluyen nivel de inicial, Primaria y/o Secundaria con la vertiente Hispanohablante del modelo educativo en el periodo t </t>
  </si>
  <si>
    <t>Educandos/as atendidos en el nivel de inicial, Primaria y/o Secundaria con la vertiente Hispanohablante del modelo educativo en el periodo t</t>
  </si>
  <si>
    <t>Registro de avance de indicadores del Ramo 33 en el SRFT</t>
  </si>
  <si>
    <t>Instituto Estatal para la Educación de Jóvenes y Adultos</t>
  </si>
  <si>
    <t xml:space="preserve"> Datos programados</t>
  </si>
  <si>
    <t xml:space="preserve"> Resultado</t>
  </si>
  <si>
    <t>Método de cálculo:</t>
  </si>
  <si>
    <t xml:space="preserve">Director General  </t>
  </si>
  <si>
    <t>Director General</t>
  </si>
  <si>
    <t>Total de personas educandas activas en la modalidad no escolarizada  presencial en el periodo t</t>
  </si>
  <si>
    <t>Indicador: Tasa de variación anual de la población de 15 años o más en situación de rezago educativo.</t>
  </si>
  <si>
    <t>Indicador: Porcentaje de población analfabeta de 15 años y más en situación de rezago educativo que concluye el nivel inicial.</t>
  </si>
  <si>
    <t>Indicador: Porcentaje de población de 15 años y más sin primaria que concluye el nivel de primaria.</t>
  </si>
  <si>
    <t>Indicador: Porcentaje de población de 15 años y más sin secundaria que concluye el nivel de secundaria.</t>
  </si>
  <si>
    <t>Indicador: Porcentajes de educandos/as que concluyen niveles intermedio y avanzado del modelo educativo vinculados a Plazas Comunitarias de atención educativa y servicios integrales.</t>
  </si>
  <si>
    <t>Indicador: Porcentaje de educandos/as que concluyen nivel educativo del grupo de atención prioritaria en el modelo educativo.</t>
  </si>
  <si>
    <t>Indicador: Porcentaje de educandos/as hispanohablantes de 15 años y más que concluyen nivel en inicial y/o Primaria y/o Secundaria en el modelo educativo.</t>
  </si>
  <si>
    <t>Indicador: Porcentaje de asesores/as educativos/as con formación al cierre del trimestre.</t>
  </si>
  <si>
    <t>Fondo de Aportaciones para la Educación Técnica y Adultos (FAETA).</t>
  </si>
  <si>
    <t>Nivel: Componente.</t>
  </si>
  <si>
    <t>Frecuencia de medición: Trimestral.</t>
  </si>
  <si>
    <t>Tendencia: Ascendente.</t>
  </si>
  <si>
    <t>((Educandos/as que concluyen nivel intermedio y avanzado del modelo educativo y están vinculados a plazas comunitarias de atención educativa y servicios integrales en el periodo t) / (Total educandos/as que concluyen algún nivel del modelo educativo en el periodo t))*100.</t>
  </si>
  <si>
    <t>Tendencia: Descendente.</t>
  </si>
  <si>
    <t>Frecuencia de medición: Anual.</t>
  </si>
  <si>
    <t>Nivel: Fin.</t>
  </si>
  <si>
    <t>((Población de 15 años o más en situación de rezago educativo en t) / (Población de 15 años o más en situación de rezago educativo en t - 1)-1)*100.</t>
  </si>
  <si>
    <t>Nivel: Propósito.</t>
  </si>
  <si>
    <t>(( Población analfabeta de 15 años y más que concluyó el nivel inicial en el período t ) / (Población de 15 años y más analfabeta en t-1))*100.</t>
  </si>
  <si>
    <t>Tendencia:Ascendente.</t>
  </si>
  <si>
    <t>((Población de 15 años y más que concluyó el nivel Primaria en el periodo t) / (Población de 15 años y más sin Primaria en el periodo t-1))*100.</t>
  </si>
  <si>
    <t>((Población de 15 años y más que concluyó el nivel Secundaria en el periodo t ) / (Población de 15 años y más Sin Secundaria en el periodo t-1))*100.</t>
  </si>
  <si>
    <t>((Total de educandos/as que concluyen nivel en la vertiente para Ciegos o Débiles Visuales+ Total de educandos/as que concluyen nivel en la Población indígena en Inicial, Primaria y/o Secundaria en periodo t) / (Total de educandos/as atendidos en el modelo educativo en la vertiente para Ciegos o Débiles Visuales+Total de educandos/as atendidos en la Población indígena en inicial, Primaria y/o Secundaria en periodo t)) x 100))*100.</t>
  </si>
  <si>
    <t>((Educandos/as que concluyen nivel de inicial, Primaria y/o Secundaria con la vertiente Hispanohablante del modelo educativo en el periodo t ) / (Educandos/as atendidos en el nivel de inicial, Primaria y/o Secundaria con la vertiente Hispanohablante del modelo educativo en el periodo t))*100.</t>
  </si>
  <si>
    <t>Indicador: Porcentaje de personas educandas activas en la modalidad no escolarizada presencial en el trimestre.</t>
  </si>
  <si>
    <t>Nivel: Actividad.</t>
  </si>
  <si>
    <t>((Total de personas educandas activas en la modalidad no escolarizada  presencial en el periodo t) / (Total de personas educandas activas en el periodo t))*100.</t>
  </si>
  <si>
    <t>Indicador: Porcentaje de personas educandas activas en la modalidad no escolarizada a distancia en el trimestre.</t>
  </si>
  <si>
    <t>((Total de personas educandas activas en la modalidad no escolarizada a distancia en el periodo t) / (Total de personas educandas activas en el periodo t))*100.</t>
  </si>
  <si>
    <t>((Asesores/as educativos/as con formación al cierre del periodo t) / (Asesores/as educativos/as activos/as al cierre del periodo t)*100.</t>
  </si>
  <si>
    <t>Indicador: Porcentaje de exámenes en línea aplicados del modelo educativo.</t>
  </si>
  <si>
    <t>((Total de exámenes en línea del MEVyT aplicados en el periodo t ) / (Total de exámenes aplicados en cualquier formato del MEVyT en el periodo t))*100.</t>
  </si>
  <si>
    <t>Indicador: Porcentaje de exámenes impresos aplicados del modelo educativo.</t>
  </si>
  <si>
    <t>((Total de exámenes impresos del MEVyT aplicados en el periodo t) / (Total de exámenes aplicados en cualquier formato del MEVyT en el periodo t))*100.</t>
  </si>
  <si>
    <t>Periodo que se reporta: Cuarto Trimestre 2025.</t>
  </si>
  <si>
    <t>Justificación de variaciones 4to Trimestre</t>
  </si>
  <si>
    <t>Mtro. Héctor Rosendo Pulido González</t>
  </si>
  <si>
    <t>Se presentó un  incremento en la demanda del servicio en este nivel educativo. Se logra un porcentaje mayor de lo programado.</t>
  </si>
  <si>
    <t>Disminución de la demanda de atención y conclusión debido a que muchas de las comunidades rurales susceptibles de alfabetizarse en lengua indígena encuentran oportunidades económicas en centros laborales de zonas turísticas y de manera gradual la transculturización aleja de las raíces originales. Disminuición de la incoporación en educación en su lengua materna, reflejandose en la baja atención en esta vertiente.</t>
  </si>
  <si>
    <t>Se presentó un incremento en la demanda de exámenes de nivel primaria y secundaria en este trimestre por el continuo apoyo de las alianzas estratégicas. Incremento en el logro de conclusiones de nivel programado, y decremento en la incorporación y atención.</t>
  </si>
  <si>
    <t>Disminución en la demanda de incorporación. No se ha cubierto la matrícula de los espacios de educandos que concluyeron nivel.</t>
  </si>
  <si>
    <t>Mayor interés e Incremento significativo de inscripciones en modalidad en línea. La atención a distancia reportada se refiere a la plataforma en línea AprendeINEA.</t>
  </si>
  <si>
    <t>Incremento en el número de asesores incorporados. Se realiza la formación de asesores de nuevo ingreso lo que incrementa el resultado programado.</t>
  </si>
  <si>
    <t>Se tiene problemática de conectividad y equipos en mal estado en Plazas Comunitarias de areas rurales. La aplicación de exámenes en línea se está realizando en sedes urbanas por lo que no se alcanza el número de exámenes programados.</t>
  </si>
  <si>
    <t xml:space="preserve">Se impulsó la presentación de exámenes impresos por el continuo apoyo de Alianzas Estratégicas. Se presentó un incremento en la demanda de exámenes impresos de nivel primaria y secundaria debido a alianzas estratégicas y  convenio con la Secretaría de Mujeres. </t>
  </si>
  <si>
    <t>Se presentó un incremento en la demanda del servicio en los niveles educativos de primaria y secundaria. Se logra un porcentaje mayor de lo programado.</t>
  </si>
  <si>
    <t>Dificultad de los asesores y figuras operativas para la incorporación de personas analfabetas, por falta de interés o motivación de la población para incorporarse a este servicio educativo. Disminución del número de educandos en atención que no mostraron avance académico en el trimestre, como resultado se obtiene un bajo número de educandos con termino de nivel.</t>
  </si>
  <si>
    <t>Se identifica aumento de la población sin primaria o secundaria en el Estado. Se observa un aumento en el número de población en rezago educativo en 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</si>
</sst>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0%"/>
  </numFmts>
  <fonts count="13">
    <font>
      <sz val="11"/>
      <color theme="1"/>
      <name val="Calibri"/>
      <family val="2"/>
      <scheme val="minor"/>
    </font>
    <font>
      <sz val="10"/>
      <name val="Soberana Sans"/>
      <family val="3"/>
    </font>
    <font>
      <b/>
      <sz val="11"/>
      <color theme="1"/>
      <name val="Arial Narrow"/>
      <family val="2"/>
    </font>
    <font>
      <b/>
      <sz val="11"/>
      <name val="Arial Narrow"/>
      <family val="2"/>
    </font>
    <font>
      <sz val="11"/>
      <color theme="1"/>
      <name val="Arial Narrow"/>
      <family val="2"/>
    </font>
    <font>
      <sz val="11"/>
      <color theme="1"/>
      <name val="Calibri"/>
      <family val="2"/>
      <scheme val="minor"/>
    </font>
    <font>
      <b/>
      <i/>
      <sz val="14"/>
      <color theme="1"/>
      <name val="Arial Narrow"/>
      <family val="2"/>
    </font>
    <font>
      <b/>
      <sz val="10"/>
      <color theme="1"/>
      <name val="Arial Narrow"/>
      <family val="2"/>
    </font>
    <font>
      <b/>
      <i/>
      <sz val="16"/>
      <color theme="1"/>
      <name val="Arial Narrow"/>
      <family val="2"/>
    </font>
    <font>
      <b/>
      <sz val="10"/>
      <name val="Arial Narrow"/>
      <family val="2"/>
    </font>
    <font>
      <b/>
      <sz val="14"/>
      <color theme="1"/>
      <name val="Arial Narrow"/>
      <family val="2"/>
    </font>
    <font>
      <sz val="14"/>
      <color theme="1"/>
      <name val="Arial Narrow"/>
      <family val="2"/>
    </font>
    <font>
      <sz val="13"/>
      <color theme="1"/>
      <name val="Arial Narrow"/>
      <family val="2"/>
    </font>
  </fonts>
  <fills count="4">
    <fill>
      <patternFill patternType="none"/>
    </fill>
    <fill>
      <patternFill patternType="gray125"/>
    </fill>
    <fill>
      <patternFill patternType="solid">
        <fgColor rgb="FF00B050"/>
        <bgColor indexed="64"/>
      </patternFill>
    </fill>
    <fill>
      <patternFill patternType="solid">
        <fgColor theme="0" tint="-0.249977111117893"/>
        <bgColor indexed="64"/>
      </patternFill>
    </fill>
  </fills>
  <borders count="2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9" fontId="5" fillId="0" borderId="0" applyFont="0" applyFill="0" applyBorder="0" applyAlignment="0" applyProtection="0"/>
  </cellStyleXfs>
  <cellXfs count="73">
    <xf numFmtId="0" fontId="0" fillId="0" borderId="0" xfId="0"/>
    <xf numFmtId="0" fontId="3" fillId="3" borderId="4" xfId="0" applyFont="1" applyFill="1" applyBorder="1" applyAlignment="1">
      <alignment horizontal="center" vertical="center" wrapText="1"/>
    </xf>
    <xf numFmtId="0" fontId="4" fillId="0" borderId="0" xfId="0" applyFont="1"/>
    <xf numFmtId="4" fontId="4" fillId="0" borderId="0" xfId="0" applyNumberFormat="1" applyFont="1"/>
    <xf numFmtId="3" fontId="4" fillId="0" borderId="2" xfId="0" applyNumberFormat="1" applyFont="1" applyBorder="1" applyAlignment="1">
      <alignment horizontal="left" vertical="center"/>
    </xf>
    <xf numFmtId="9" fontId="4" fillId="0" borderId="0" xfId="2" applyFont="1"/>
    <xf numFmtId="9" fontId="4" fillId="0" borderId="0" xfId="0" applyNumberFormat="1" applyFont="1"/>
    <xf numFmtId="0" fontId="6" fillId="0" borderId="0" xfId="0" applyFont="1" applyAlignment="1">
      <alignment wrapText="1"/>
    </xf>
    <xf numFmtId="0" fontId="8" fillId="0" borderId="0" xfId="0" applyFont="1" applyAlignment="1">
      <alignment wrapText="1"/>
    </xf>
    <xf numFmtId="0" fontId="2" fillId="0" borderId="0" xfId="0" applyFont="1" applyAlignment="1">
      <alignment horizontal="center" vertical="center" wrapText="1"/>
    </xf>
    <xf numFmtId="0" fontId="4" fillId="0" borderId="0" xfId="0" applyFont="1" applyAlignment="1">
      <alignment horizontal="center"/>
    </xf>
    <xf numFmtId="0" fontId="3" fillId="0" borderId="0" xfId="0" applyFont="1" applyAlignment="1">
      <alignment horizontal="left" wrapText="1"/>
    </xf>
    <xf numFmtId="0" fontId="2" fillId="0" borderId="0" xfId="0" applyFont="1"/>
    <xf numFmtId="0" fontId="6" fillId="0" borderId="0" xfId="0" applyFont="1" applyAlignment="1">
      <alignment horizontal="center" wrapText="1"/>
    </xf>
    <xf numFmtId="0" fontId="11" fillId="0" borderId="0" xfId="0" applyFont="1" applyAlignment="1">
      <alignment horizontal="left" wrapText="1"/>
    </xf>
    <xf numFmtId="0" fontId="12" fillId="0" borderId="0" xfId="0" applyFont="1" applyAlignment="1">
      <alignment horizontal="left" wrapText="1"/>
    </xf>
    <xf numFmtId="0" fontId="10" fillId="0" borderId="0" xfId="0" applyFont="1" applyAlignment="1">
      <alignment wrapText="1"/>
    </xf>
    <xf numFmtId="0" fontId="3" fillId="0" borderId="2" xfId="0" applyFont="1" applyBorder="1" applyAlignment="1">
      <alignment horizontal="left" vertical="center" wrapText="1"/>
    </xf>
    <xf numFmtId="0" fontId="9" fillId="0" borderId="0" xfId="0" applyFont="1" applyAlignment="1">
      <alignment wrapText="1"/>
    </xf>
    <xf numFmtId="0" fontId="9" fillId="0" borderId="0" xfId="0" applyFont="1" applyAlignment="1">
      <alignment vertical="center" wrapText="1"/>
    </xf>
    <xf numFmtId="0" fontId="9" fillId="0" borderId="2" xfId="0" applyFont="1" applyBorder="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horizontal="left" wrapText="1"/>
    </xf>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4" fillId="0" borderId="11" xfId="0" applyFont="1" applyBorder="1" applyAlignment="1">
      <alignment horizontal="center"/>
    </xf>
    <xf numFmtId="0" fontId="4" fillId="0" borderId="15" xfId="0" applyFont="1" applyBorder="1" applyAlignment="1">
      <alignment horizont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2" borderId="9"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0" xfId="0" applyFont="1" applyAlignment="1">
      <alignment horizontal="center" wrapText="1"/>
    </xf>
    <xf numFmtId="0" fontId="10" fillId="0" borderId="0" xfId="0" applyFont="1" applyAlignment="1">
      <alignment horizontal="center" wrapText="1"/>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164" fontId="4" fillId="0" borderId="9" xfId="2" applyNumberFormat="1" applyFont="1" applyBorder="1" applyAlignment="1">
      <alignment horizontal="center" vertical="center"/>
    </xf>
    <xf numFmtId="164" fontId="4" fillId="0" borderId="16" xfId="2" applyNumberFormat="1" applyFont="1" applyBorder="1" applyAlignment="1">
      <alignment horizontal="center" vertical="center"/>
    </xf>
    <xf numFmtId="164" fontId="4" fillId="0" borderId="4" xfId="2" applyNumberFormat="1" applyFont="1" applyBorder="1" applyAlignment="1">
      <alignment horizontal="center" vertical="center"/>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10" fontId="4" fillId="0" borderId="9" xfId="2" applyNumberFormat="1" applyFont="1" applyBorder="1" applyAlignment="1">
      <alignment horizontal="center" vertical="center"/>
    </xf>
    <xf numFmtId="10" fontId="4" fillId="0" borderId="16" xfId="2" applyNumberFormat="1" applyFont="1" applyBorder="1" applyAlignment="1">
      <alignment horizontal="center" vertical="center"/>
    </xf>
    <xf numFmtId="10" fontId="4" fillId="0" borderId="4" xfId="2" applyNumberFormat="1" applyFont="1" applyBorder="1" applyAlignment="1">
      <alignment horizontal="center" vertical="center"/>
    </xf>
    <xf numFmtId="9" fontId="4" fillId="0" borderId="9" xfId="2" applyFont="1" applyBorder="1" applyAlignment="1">
      <alignment horizontal="center" vertical="center"/>
    </xf>
    <xf numFmtId="9" fontId="4" fillId="0" borderId="16" xfId="2" applyFont="1" applyBorder="1" applyAlignment="1">
      <alignment horizontal="center" vertical="center"/>
    </xf>
    <xf numFmtId="9" fontId="4" fillId="0" borderId="4" xfId="2" applyFont="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2" fillId="0" borderId="11" xfId="0" applyFont="1" applyBorder="1" applyAlignment="1">
      <alignment horizontal="center" vertical="center" wrapText="1"/>
    </xf>
    <xf numFmtId="0" fontId="3" fillId="2" borderId="1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7" fillId="0" borderId="8" xfId="0" applyFont="1" applyBorder="1" applyAlignment="1">
      <alignment horizontal="center" vertical="center" wrapText="1"/>
    </xf>
    <xf numFmtId="0" fontId="3" fillId="3" borderId="8" xfId="0" applyFont="1" applyFill="1" applyBorder="1" applyAlignment="1">
      <alignment horizontal="center" vertical="center" wrapText="1"/>
    </xf>
    <xf numFmtId="164" fontId="4" fillId="0" borderId="24" xfId="2" applyNumberFormat="1" applyFont="1" applyBorder="1" applyAlignment="1">
      <alignment horizontal="center" vertical="center"/>
    </xf>
    <xf numFmtId="165" fontId="4" fillId="0" borderId="9" xfId="2" applyNumberFormat="1" applyFont="1" applyBorder="1" applyAlignment="1">
      <alignment horizontal="center" vertical="center"/>
    </xf>
    <xf numFmtId="165" fontId="4" fillId="0" borderId="16" xfId="2" applyNumberFormat="1" applyFont="1" applyBorder="1" applyAlignment="1">
      <alignment horizontal="center" vertical="center"/>
    </xf>
    <xf numFmtId="165" fontId="4" fillId="0" borderId="24" xfId="2" applyNumberFormat="1" applyFont="1" applyBorder="1" applyAlignment="1">
      <alignment horizontal="center" vertical="center"/>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899584</xdr:colOff>
      <xdr:row>1</xdr:row>
      <xdr:rowOff>10583</xdr:rowOff>
    </xdr:from>
    <xdr:to>
      <xdr:col>7</xdr:col>
      <xdr:colOff>793533</xdr:colOff>
      <xdr:row>3</xdr:row>
      <xdr:rowOff>259113</xdr:rowOff>
    </xdr:to>
    <xdr:pic>
      <xdr:nvPicPr>
        <xdr:cNvPr id="2" name="Imagen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63417" y="10583"/>
          <a:ext cx="1163949" cy="1148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317501</xdr:colOff>
      <xdr:row>1</xdr:row>
      <xdr:rowOff>52916</xdr:rowOff>
    </xdr:from>
    <xdr:to>
      <xdr:col>0</xdr:col>
      <xdr:colOff>1171410</xdr:colOff>
      <xdr:row>2</xdr:row>
      <xdr:rowOff>275167</xdr:rowOff>
    </xdr:to>
    <xdr:pic>
      <xdr:nvPicPr>
        <xdr:cNvPr id="3" name="Imagen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17501" y="264583"/>
          <a:ext cx="853909" cy="772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878418</xdr:colOff>
      <xdr:row>1</xdr:row>
      <xdr:rowOff>10583</xdr:rowOff>
    </xdr:from>
    <xdr:to>
      <xdr:col>7</xdr:col>
      <xdr:colOff>793534</xdr:colOff>
      <xdr:row>3</xdr:row>
      <xdr:rowOff>279992</xdr:rowOff>
    </xdr:to>
    <xdr:pic>
      <xdr:nvPicPr>
        <xdr:cNvPr id="2" name="Imagen 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2251" y="222250"/>
          <a:ext cx="1185116" cy="1168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317500</xdr:colOff>
      <xdr:row>1</xdr:row>
      <xdr:rowOff>42333</xdr:rowOff>
    </xdr:from>
    <xdr:to>
      <xdr:col>0</xdr:col>
      <xdr:colOff>1229895</xdr:colOff>
      <xdr:row>2</xdr:row>
      <xdr:rowOff>317500</xdr:rowOff>
    </xdr:to>
    <xdr:pic>
      <xdr:nvPicPr>
        <xdr:cNvPr id="3" name="Imagen 6">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17500" y="254000"/>
          <a:ext cx="912395"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889000</xdr:colOff>
      <xdr:row>1</xdr:row>
      <xdr:rowOff>10583</xdr:rowOff>
    </xdr:from>
    <xdr:to>
      <xdr:col>7</xdr:col>
      <xdr:colOff>793533</xdr:colOff>
      <xdr:row>3</xdr:row>
      <xdr:rowOff>269553</xdr:rowOff>
    </xdr:to>
    <xdr:pic>
      <xdr:nvPicPr>
        <xdr:cNvPr id="2" name="Imagen 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2833" y="222250"/>
          <a:ext cx="1174533" cy="1158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306917</xdr:colOff>
      <xdr:row>1</xdr:row>
      <xdr:rowOff>52916</xdr:rowOff>
    </xdr:from>
    <xdr:to>
      <xdr:col>0</xdr:col>
      <xdr:colOff>1217082</xdr:colOff>
      <xdr:row>2</xdr:row>
      <xdr:rowOff>326066</xdr:rowOff>
    </xdr:to>
    <xdr:pic>
      <xdr:nvPicPr>
        <xdr:cNvPr id="3" name="Imagen 6">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06917" y="264583"/>
          <a:ext cx="910165" cy="82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825500</xdr:colOff>
      <xdr:row>1</xdr:row>
      <xdr:rowOff>10583</xdr:rowOff>
    </xdr:from>
    <xdr:to>
      <xdr:col>7</xdr:col>
      <xdr:colOff>793533</xdr:colOff>
      <xdr:row>3</xdr:row>
      <xdr:rowOff>332189</xdr:rowOff>
    </xdr:to>
    <xdr:pic>
      <xdr:nvPicPr>
        <xdr:cNvPr id="2" name="Imagen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9333" y="222250"/>
          <a:ext cx="1238033" cy="122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232835</xdr:colOff>
      <xdr:row>1</xdr:row>
      <xdr:rowOff>10584</xdr:rowOff>
    </xdr:from>
    <xdr:to>
      <xdr:col>0</xdr:col>
      <xdr:colOff>1153583</xdr:colOff>
      <xdr:row>2</xdr:row>
      <xdr:rowOff>293309</xdr:rowOff>
    </xdr:to>
    <xdr:pic>
      <xdr:nvPicPr>
        <xdr:cNvPr id="3" name="Imagen 6">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232835" y="222251"/>
          <a:ext cx="920748" cy="833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910168</xdr:colOff>
      <xdr:row>1</xdr:row>
      <xdr:rowOff>10583</xdr:rowOff>
    </xdr:from>
    <xdr:to>
      <xdr:col>7</xdr:col>
      <xdr:colOff>793534</xdr:colOff>
      <xdr:row>3</xdr:row>
      <xdr:rowOff>248674</xdr:rowOff>
    </xdr:to>
    <xdr:pic>
      <xdr:nvPicPr>
        <xdr:cNvPr id="2"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74001" y="10583"/>
          <a:ext cx="1153366" cy="1137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306918</xdr:colOff>
      <xdr:row>1</xdr:row>
      <xdr:rowOff>116416</xdr:rowOff>
    </xdr:from>
    <xdr:to>
      <xdr:col>0</xdr:col>
      <xdr:colOff>1143000</xdr:colOff>
      <xdr:row>2</xdr:row>
      <xdr:rowOff>322538</xdr:rowOff>
    </xdr:to>
    <xdr:pic>
      <xdr:nvPicPr>
        <xdr:cNvPr id="3" name="Imagen 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06918" y="116416"/>
          <a:ext cx="836082" cy="756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979872</xdr:colOff>
      <xdr:row>1</xdr:row>
      <xdr:rowOff>10583</xdr:rowOff>
    </xdr:from>
    <xdr:to>
      <xdr:col>7</xdr:col>
      <xdr:colOff>793533</xdr:colOff>
      <xdr:row>3</xdr:row>
      <xdr:rowOff>179917</xdr:rowOff>
    </xdr:to>
    <xdr:pic>
      <xdr:nvPicPr>
        <xdr:cNvPr id="2" name="Imagen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3122" y="10583"/>
          <a:ext cx="1080486" cy="107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179918</xdr:colOff>
      <xdr:row>1</xdr:row>
      <xdr:rowOff>179917</xdr:rowOff>
    </xdr:from>
    <xdr:to>
      <xdr:col>0</xdr:col>
      <xdr:colOff>870062</xdr:colOff>
      <xdr:row>2</xdr:row>
      <xdr:rowOff>254000</xdr:rowOff>
    </xdr:to>
    <xdr:pic>
      <xdr:nvPicPr>
        <xdr:cNvPr id="3" name="Imagen 6">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179918" y="179917"/>
          <a:ext cx="690144" cy="626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857250</xdr:colOff>
      <xdr:row>1</xdr:row>
      <xdr:rowOff>10583</xdr:rowOff>
    </xdr:from>
    <xdr:to>
      <xdr:col>7</xdr:col>
      <xdr:colOff>793533</xdr:colOff>
      <xdr:row>3</xdr:row>
      <xdr:rowOff>300871</xdr:rowOff>
    </xdr:to>
    <xdr:pic>
      <xdr:nvPicPr>
        <xdr:cNvPr id="2" name="Imagen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1083" y="10583"/>
          <a:ext cx="1206283" cy="118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349252</xdr:colOff>
      <xdr:row>1</xdr:row>
      <xdr:rowOff>74083</xdr:rowOff>
    </xdr:from>
    <xdr:to>
      <xdr:col>0</xdr:col>
      <xdr:colOff>1206500</xdr:colOff>
      <xdr:row>2</xdr:row>
      <xdr:rowOff>299355</xdr:rowOff>
    </xdr:to>
    <xdr:pic>
      <xdr:nvPicPr>
        <xdr:cNvPr id="3" name="Imagen 6">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49252" y="74083"/>
          <a:ext cx="857248" cy="775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878417</xdr:colOff>
      <xdr:row>1</xdr:row>
      <xdr:rowOff>105833</xdr:rowOff>
    </xdr:from>
    <xdr:to>
      <xdr:col>7</xdr:col>
      <xdr:colOff>751200</xdr:colOff>
      <xdr:row>3</xdr:row>
      <xdr:rowOff>333485</xdr:rowOff>
    </xdr:to>
    <xdr:pic>
      <xdr:nvPicPr>
        <xdr:cNvPr id="2" name="Imagen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2250" y="317500"/>
          <a:ext cx="1142783" cy="112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359834</xdr:colOff>
      <xdr:row>1</xdr:row>
      <xdr:rowOff>84667</xdr:rowOff>
    </xdr:from>
    <xdr:to>
      <xdr:col>0</xdr:col>
      <xdr:colOff>1248833</xdr:colOff>
      <xdr:row>2</xdr:row>
      <xdr:rowOff>338666</xdr:rowOff>
    </xdr:to>
    <xdr:pic>
      <xdr:nvPicPr>
        <xdr:cNvPr id="3" name="Imagen 6">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59834" y="296334"/>
          <a:ext cx="888999" cy="804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872580</xdr:colOff>
      <xdr:row>1</xdr:row>
      <xdr:rowOff>10583</xdr:rowOff>
    </xdr:from>
    <xdr:to>
      <xdr:col>7</xdr:col>
      <xdr:colOff>793534</xdr:colOff>
      <xdr:row>3</xdr:row>
      <xdr:rowOff>285750</xdr:rowOff>
    </xdr:to>
    <xdr:pic>
      <xdr:nvPicPr>
        <xdr:cNvPr id="2" name="Imagen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6413" y="222250"/>
          <a:ext cx="1190954" cy="117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254002</xdr:colOff>
      <xdr:row>1</xdr:row>
      <xdr:rowOff>63501</xdr:rowOff>
    </xdr:from>
    <xdr:to>
      <xdr:col>0</xdr:col>
      <xdr:colOff>1174750</xdr:colOff>
      <xdr:row>2</xdr:row>
      <xdr:rowOff>346226</xdr:rowOff>
    </xdr:to>
    <xdr:pic>
      <xdr:nvPicPr>
        <xdr:cNvPr id="3" name="Imagen 6">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254002" y="275168"/>
          <a:ext cx="920748" cy="833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846668</xdr:colOff>
      <xdr:row>1</xdr:row>
      <xdr:rowOff>10583</xdr:rowOff>
    </xdr:from>
    <xdr:to>
      <xdr:col>7</xdr:col>
      <xdr:colOff>793534</xdr:colOff>
      <xdr:row>3</xdr:row>
      <xdr:rowOff>311310</xdr:rowOff>
    </xdr:to>
    <xdr:pic>
      <xdr:nvPicPr>
        <xdr:cNvPr id="2" name="Imagen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1" y="222250"/>
          <a:ext cx="1216866" cy="12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254000</xdr:colOff>
      <xdr:row>1</xdr:row>
      <xdr:rowOff>42334</xdr:rowOff>
    </xdr:from>
    <xdr:to>
      <xdr:col>0</xdr:col>
      <xdr:colOff>1132415</xdr:colOff>
      <xdr:row>2</xdr:row>
      <xdr:rowOff>286757</xdr:rowOff>
    </xdr:to>
    <xdr:pic>
      <xdr:nvPicPr>
        <xdr:cNvPr id="3" name="Imagen 6">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254000" y="254001"/>
          <a:ext cx="878415" cy="794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846668</xdr:colOff>
      <xdr:row>1</xdr:row>
      <xdr:rowOff>10583</xdr:rowOff>
    </xdr:from>
    <xdr:to>
      <xdr:col>7</xdr:col>
      <xdr:colOff>793534</xdr:colOff>
      <xdr:row>3</xdr:row>
      <xdr:rowOff>311310</xdr:rowOff>
    </xdr:to>
    <xdr:pic>
      <xdr:nvPicPr>
        <xdr:cNvPr id="2" name="Imagen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1" y="222250"/>
          <a:ext cx="1216866" cy="12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328084</xdr:colOff>
      <xdr:row>1</xdr:row>
      <xdr:rowOff>31750</xdr:rowOff>
    </xdr:from>
    <xdr:to>
      <xdr:col>0</xdr:col>
      <xdr:colOff>1240477</xdr:colOff>
      <xdr:row>2</xdr:row>
      <xdr:rowOff>306916</xdr:rowOff>
    </xdr:to>
    <xdr:pic>
      <xdr:nvPicPr>
        <xdr:cNvPr id="3" name="Imagen 6">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28084" y="243417"/>
          <a:ext cx="912393" cy="825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867834</xdr:colOff>
      <xdr:row>1</xdr:row>
      <xdr:rowOff>10583</xdr:rowOff>
    </xdr:from>
    <xdr:to>
      <xdr:col>7</xdr:col>
      <xdr:colOff>793533</xdr:colOff>
      <xdr:row>3</xdr:row>
      <xdr:rowOff>290431</xdr:rowOff>
    </xdr:to>
    <xdr:pic>
      <xdr:nvPicPr>
        <xdr:cNvPr id="2" name="Imagen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1667" y="222250"/>
          <a:ext cx="1195699" cy="117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359834</xdr:colOff>
      <xdr:row>1</xdr:row>
      <xdr:rowOff>42333</xdr:rowOff>
    </xdr:from>
    <xdr:to>
      <xdr:col>0</xdr:col>
      <xdr:colOff>1354666</xdr:colOff>
      <xdr:row>3</xdr:row>
      <xdr:rowOff>42836</xdr:rowOff>
    </xdr:to>
    <xdr:pic>
      <xdr:nvPicPr>
        <xdr:cNvPr id="3" name="Imagen 6">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59834" y="254000"/>
          <a:ext cx="994832" cy="90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40"/>
  <sheetViews>
    <sheetView topLeftCell="A10" zoomScale="90" zoomScaleNormal="90" workbookViewId="0">
      <selection activeCell="C37" sqref="C37"/>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26.25" customHeight="1">
      <c r="A6" s="22" t="s">
        <v>53</v>
      </c>
      <c r="B6" s="22"/>
      <c r="C6" s="22"/>
      <c r="D6" s="22"/>
      <c r="E6" s="22"/>
      <c r="F6" s="22"/>
      <c r="G6" s="22"/>
      <c r="H6" s="22"/>
      <c r="N6" s="13"/>
      <c r="O6" s="13"/>
      <c r="P6" s="13"/>
      <c r="Q6" s="13"/>
      <c r="R6" s="13"/>
      <c r="S6" s="13"/>
    </row>
    <row r="7" spans="1:19" ht="26.25" customHeight="1">
      <c r="A7" s="15" t="s">
        <v>68</v>
      </c>
      <c r="B7" s="22" t="s">
        <v>67</v>
      </c>
      <c r="C7" s="22"/>
      <c r="D7" s="22"/>
      <c r="E7" s="22" t="s">
        <v>66</v>
      </c>
      <c r="F7" s="22"/>
      <c r="G7" s="14"/>
      <c r="H7" s="14"/>
      <c r="N7" s="13"/>
      <c r="O7" s="13"/>
      <c r="P7" s="13"/>
      <c r="Q7" s="13"/>
      <c r="R7" s="13"/>
      <c r="S7" s="13"/>
    </row>
    <row r="8" spans="1:19" ht="26.25" customHeight="1">
      <c r="A8" s="23" t="s">
        <v>49</v>
      </c>
      <c r="B8" s="23" t="s">
        <v>69</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36" customHeight="1">
      <c r="A13" s="47" t="s">
        <v>3</v>
      </c>
      <c r="B13" s="64" t="s">
        <v>12</v>
      </c>
      <c r="C13" s="40" t="s">
        <v>13</v>
      </c>
      <c r="D13" s="41" t="s">
        <v>13</v>
      </c>
      <c r="E13" s="4"/>
      <c r="F13" s="50"/>
      <c r="G13" s="4"/>
      <c r="H13" s="50"/>
      <c r="K13" s="5"/>
    </row>
    <row r="14" spans="1:19" ht="33.75" customHeight="1">
      <c r="A14" s="48"/>
      <c r="B14" s="65" t="s">
        <v>4</v>
      </c>
      <c r="C14" s="45"/>
      <c r="D14" s="46"/>
      <c r="E14" s="1" t="s">
        <v>47</v>
      </c>
      <c r="F14" s="51"/>
      <c r="G14" s="1" t="s">
        <v>48</v>
      </c>
      <c r="H14" s="51"/>
      <c r="I14" s="3"/>
    </row>
    <row r="15" spans="1:19" ht="36" customHeight="1" thickBot="1">
      <c r="A15" s="49"/>
      <c r="B15" s="64" t="s">
        <v>18</v>
      </c>
      <c r="C15" s="40" t="s">
        <v>14</v>
      </c>
      <c r="D15" s="41" t="s">
        <v>14</v>
      </c>
      <c r="E15" s="4"/>
      <c r="F15" s="52"/>
      <c r="G15" s="4"/>
      <c r="H15" s="52"/>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36" customHeight="1">
      <c r="A18" s="58" t="s">
        <v>5</v>
      </c>
      <c r="B18" s="40" t="str">
        <f>B13</f>
        <v>Población de 15 años o más en situación de rezago educativo en t</v>
      </c>
      <c r="C18" s="40" t="s">
        <v>13</v>
      </c>
      <c r="D18" s="41" t="s">
        <v>13</v>
      </c>
      <c r="E18" s="4"/>
      <c r="F18" s="50"/>
      <c r="G18" s="4"/>
      <c r="H18" s="50"/>
    </row>
    <row r="19" spans="1:11" ht="35.25" customHeight="1">
      <c r="A19" s="59"/>
      <c r="B19" s="45" t="s">
        <v>4</v>
      </c>
      <c r="C19" s="45"/>
      <c r="D19" s="46"/>
      <c r="E19" s="1" t="s">
        <v>47</v>
      </c>
      <c r="F19" s="51"/>
      <c r="G19" s="1" t="s">
        <v>48</v>
      </c>
      <c r="H19" s="51"/>
    </row>
    <row r="20" spans="1:11" ht="36" customHeight="1" thickBot="1">
      <c r="A20" s="60"/>
      <c r="B20" s="40" t="str">
        <f>B15</f>
        <v>(Población de 15 años o más en situación de rezago educativo en t - 1)-1</v>
      </c>
      <c r="C20" s="40" t="s">
        <v>14</v>
      </c>
      <c r="D20" s="41" t="s">
        <v>14</v>
      </c>
      <c r="E20" s="4"/>
      <c r="F20" s="52"/>
      <c r="G20" s="4"/>
      <c r="H20" s="52"/>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42" customHeight="1">
      <c r="A23" s="47" t="s">
        <v>6</v>
      </c>
      <c r="B23" s="40" t="str">
        <f>B13</f>
        <v>Población de 15 años o más en situación de rezago educativo en t</v>
      </c>
      <c r="C23" s="40" t="s">
        <v>13</v>
      </c>
      <c r="D23" s="41" t="s">
        <v>13</v>
      </c>
      <c r="E23" s="4"/>
      <c r="F23" s="50"/>
      <c r="G23" s="4"/>
      <c r="H23" s="53"/>
    </row>
    <row r="24" spans="1:11" ht="32.25" customHeight="1">
      <c r="A24" s="48"/>
      <c r="B24" s="45" t="s">
        <v>4</v>
      </c>
      <c r="C24" s="45"/>
      <c r="D24" s="46"/>
      <c r="E24" s="1" t="s">
        <v>47</v>
      </c>
      <c r="F24" s="51"/>
      <c r="G24" s="1" t="s">
        <v>48</v>
      </c>
      <c r="H24" s="54"/>
    </row>
    <row r="25" spans="1:11" ht="36" customHeight="1" thickBot="1">
      <c r="A25" s="49"/>
      <c r="B25" s="40" t="str">
        <f>B15</f>
        <v>(Población de 15 años o más en situación de rezago educativo en t - 1)-1</v>
      </c>
      <c r="C25" s="40" t="s">
        <v>14</v>
      </c>
      <c r="D25" s="41" t="s">
        <v>14</v>
      </c>
      <c r="E25" s="4"/>
      <c r="F25" s="52"/>
      <c r="G25" s="4"/>
      <c r="H25" s="55"/>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36" customHeight="1">
      <c r="A28" s="37" t="s">
        <v>7</v>
      </c>
      <c r="B28" s="40" t="str">
        <f>B13</f>
        <v>Población de 15 años o más en situación de rezago educativo en t</v>
      </c>
      <c r="C28" s="40" t="s">
        <v>13</v>
      </c>
      <c r="D28" s="41" t="s">
        <v>13</v>
      </c>
      <c r="E28" s="4">
        <v>324374</v>
      </c>
      <c r="F28" s="42">
        <f>IFERROR(((E28/E30)-1),"")</f>
        <v>1.7044064990687779E-2</v>
      </c>
      <c r="G28" s="4">
        <v>323299</v>
      </c>
      <c r="H28" s="42">
        <f>IFERROR(((G28/G30)-1),"")</f>
        <v>1.3673503941204812E-2</v>
      </c>
    </row>
    <row r="29" spans="1:11" ht="30" customHeight="1">
      <c r="A29" s="38"/>
      <c r="B29" s="45" t="s">
        <v>4</v>
      </c>
      <c r="C29" s="45"/>
      <c r="D29" s="46"/>
      <c r="E29" s="1" t="s">
        <v>47</v>
      </c>
      <c r="F29" s="43"/>
      <c r="G29" s="1" t="s">
        <v>48</v>
      </c>
      <c r="H29" s="43"/>
      <c r="K29" s="6"/>
    </row>
    <row r="30" spans="1:11" ht="36" customHeight="1">
      <c r="A30" s="39"/>
      <c r="B30" s="40" t="str">
        <f>B15</f>
        <v>(Población de 15 años o más en situación de rezago educativo en t - 1)-1</v>
      </c>
      <c r="C30" s="40" t="s">
        <v>14</v>
      </c>
      <c r="D30" s="41" t="s">
        <v>14</v>
      </c>
      <c r="E30" s="4">
        <v>318938</v>
      </c>
      <c r="F30" s="44"/>
      <c r="G30" s="4">
        <v>318938</v>
      </c>
      <c r="H30" s="44"/>
    </row>
    <row r="31" spans="1:11">
      <c r="A31" s="12"/>
      <c r="B31" s="12"/>
      <c r="C31" s="12"/>
      <c r="D31" s="12"/>
      <c r="E31" s="12"/>
      <c r="F31" s="12"/>
      <c r="G31" s="12"/>
      <c r="H31" s="12"/>
      <c r="I31" s="12"/>
      <c r="J31" s="12"/>
    </row>
    <row r="32" spans="1:11" ht="62.25" customHeight="1">
      <c r="A32" s="17" t="s">
        <v>88</v>
      </c>
      <c r="B32" s="20" t="s">
        <v>100</v>
      </c>
      <c r="C32" s="20"/>
      <c r="D32" s="20"/>
      <c r="E32" s="20"/>
      <c r="F32" s="20"/>
      <c r="G32" s="20"/>
      <c r="H32" s="20"/>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0.5" customHeight="1">
      <c r="A36" s="31"/>
      <c r="B36" s="32"/>
      <c r="C36" s="32"/>
      <c r="D36" s="32"/>
      <c r="E36" s="32"/>
      <c r="F36" s="9"/>
    </row>
    <row r="37" spans="1:9">
      <c r="A37" s="9"/>
      <c r="B37" s="9"/>
      <c r="C37" s="9"/>
      <c r="D37" s="9"/>
      <c r="E37" s="9"/>
      <c r="F37" s="9"/>
    </row>
    <row r="38" spans="1:9">
      <c r="A38" s="29" t="s">
        <v>89</v>
      </c>
      <c r="B38" s="29"/>
      <c r="D38" s="29" t="s">
        <v>15</v>
      </c>
      <c r="E38" s="29"/>
      <c r="G38" s="29" t="s">
        <v>89</v>
      </c>
      <c r="H38" s="29"/>
    </row>
    <row r="39" spans="1:9">
      <c r="A39" s="30" t="s">
        <v>22</v>
      </c>
      <c r="B39" s="30"/>
      <c r="D39" s="30" t="s">
        <v>9</v>
      </c>
      <c r="E39" s="30"/>
      <c r="F39" s="10"/>
      <c r="G39" s="30" t="s">
        <v>8</v>
      </c>
      <c r="H39" s="30"/>
    </row>
    <row r="40" spans="1:9" ht="32.25" customHeight="1">
      <c r="A40" s="21" t="s">
        <v>51</v>
      </c>
      <c r="B40" s="21"/>
      <c r="D40" s="21" t="s">
        <v>31</v>
      </c>
      <c r="E40" s="21"/>
      <c r="G40" s="21" t="s">
        <v>50</v>
      </c>
      <c r="H40" s="21"/>
    </row>
  </sheetData>
  <mergeCells count="57">
    <mergeCell ref="A8:A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A28:A30"/>
    <mergeCell ref="B28:D28"/>
    <mergeCell ref="F28:F30"/>
    <mergeCell ref="H28:H30"/>
    <mergeCell ref="B29:D29"/>
    <mergeCell ref="B30:D30"/>
    <mergeCell ref="N2:S2"/>
    <mergeCell ref="A4:H4"/>
    <mergeCell ref="A5:H5"/>
    <mergeCell ref="A6:H6"/>
    <mergeCell ref="B7:D7"/>
    <mergeCell ref="B2:G2"/>
    <mergeCell ref="B3:G3"/>
    <mergeCell ref="B32:H32"/>
    <mergeCell ref="G40:H40"/>
    <mergeCell ref="E7:F7"/>
    <mergeCell ref="B8:H10"/>
    <mergeCell ref="B26:H26"/>
    <mergeCell ref="B27:D27"/>
    <mergeCell ref="A40:B40"/>
    <mergeCell ref="D40:E40"/>
    <mergeCell ref="A38:B38"/>
    <mergeCell ref="D38:E38"/>
    <mergeCell ref="A39:B39"/>
    <mergeCell ref="D39:E39"/>
    <mergeCell ref="A36:E36"/>
    <mergeCell ref="A26:A27"/>
    <mergeCell ref="G38:H38"/>
    <mergeCell ref="G39:H39"/>
  </mergeCells>
  <pageMargins left="0.7" right="0.7" top="0.75" bottom="0.75" header="0.3" footer="0.3"/>
  <pageSetup scale="64" fitToHeight="0" orientation="portrait" r:id="rId1"/>
  <colBreaks count="1" manualBreakCount="1">
    <brk id="9"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S40"/>
  <sheetViews>
    <sheetView topLeftCell="A19" zoomScale="90" zoomScaleNormal="90" workbookViewId="0">
      <selection activeCell="A43" sqref="A43"/>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26.25" customHeight="1">
      <c r="A6" s="22" t="s">
        <v>60</v>
      </c>
      <c r="B6" s="22"/>
      <c r="C6" s="22"/>
      <c r="D6" s="22"/>
      <c r="E6" s="22"/>
      <c r="F6" s="22"/>
      <c r="G6" s="22"/>
      <c r="H6" s="22"/>
      <c r="N6" s="13"/>
      <c r="O6" s="13"/>
      <c r="P6" s="13"/>
      <c r="Q6" s="13"/>
      <c r="R6" s="13"/>
      <c r="S6" s="13"/>
    </row>
    <row r="7" spans="1:19" ht="26.25" customHeight="1">
      <c r="A7" s="15" t="s">
        <v>78</v>
      </c>
      <c r="B7" s="22" t="s">
        <v>63</v>
      </c>
      <c r="C7" s="22"/>
      <c r="D7" s="22"/>
      <c r="E7" s="22" t="s">
        <v>64</v>
      </c>
      <c r="F7" s="22"/>
      <c r="G7" s="14"/>
      <c r="H7" s="14"/>
      <c r="N7" s="13"/>
      <c r="O7" s="13"/>
      <c r="P7" s="13"/>
      <c r="Q7" s="13"/>
      <c r="R7" s="13"/>
      <c r="S7" s="13"/>
    </row>
    <row r="8" spans="1:19" ht="26.25" customHeight="1">
      <c r="A8" s="23" t="s">
        <v>49</v>
      </c>
      <c r="B8" s="23" t="s">
        <v>82</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36" customHeight="1">
      <c r="A13" s="47" t="s">
        <v>3</v>
      </c>
      <c r="B13" s="64" t="s">
        <v>28</v>
      </c>
      <c r="C13" s="40" t="s">
        <v>13</v>
      </c>
      <c r="D13" s="41" t="s">
        <v>13</v>
      </c>
      <c r="E13" s="4">
        <v>89</v>
      </c>
      <c r="F13" s="42">
        <f>IFERROR((E13/E15),"")</f>
        <v>0.28990228013029318</v>
      </c>
      <c r="G13" s="4">
        <v>89</v>
      </c>
      <c r="H13" s="42">
        <f>IFERROR((G13/G15),"")</f>
        <v>0.29180327868852457</v>
      </c>
      <c r="K13" s="5"/>
    </row>
    <row r="14" spans="1:19" ht="33.75" customHeight="1">
      <c r="A14" s="48"/>
      <c r="B14" s="65" t="s">
        <v>4</v>
      </c>
      <c r="C14" s="45"/>
      <c r="D14" s="46"/>
      <c r="E14" s="1" t="s">
        <v>47</v>
      </c>
      <c r="F14" s="43"/>
      <c r="G14" s="1" t="s">
        <v>48</v>
      </c>
      <c r="H14" s="43"/>
      <c r="I14" s="3"/>
    </row>
    <row r="15" spans="1:19" ht="36" customHeight="1" thickBot="1">
      <c r="A15" s="49"/>
      <c r="B15" s="64" t="s">
        <v>29</v>
      </c>
      <c r="C15" s="40" t="s">
        <v>14</v>
      </c>
      <c r="D15" s="41" t="s">
        <v>14</v>
      </c>
      <c r="E15" s="4">
        <v>307</v>
      </c>
      <c r="F15" s="44"/>
      <c r="G15" s="4">
        <v>305</v>
      </c>
      <c r="H15" s="44"/>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36" customHeight="1">
      <c r="A18" s="58" t="s">
        <v>5</v>
      </c>
      <c r="B18" s="40" t="str">
        <f>B13</f>
        <v>Asesores/as educativos/as con formación al cierre del periodo t</v>
      </c>
      <c r="C18" s="40" t="s">
        <v>13</v>
      </c>
      <c r="D18" s="41" t="s">
        <v>13</v>
      </c>
      <c r="E18" s="4">
        <v>191</v>
      </c>
      <c r="F18" s="42">
        <f>IFERROR((E18/E20),"")</f>
        <v>0.62214983713355054</v>
      </c>
      <c r="G18" s="4">
        <v>243</v>
      </c>
      <c r="H18" s="42">
        <f>IFERROR((G18/G20),"")</f>
        <v>0.70845481049562686</v>
      </c>
    </row>
    <row r="19" spans="1:11" ht="35.25" customHeight="1">
      <c r="A19" s="59"/>
      <c r="B19" s="45" t="s">
        <v>4</v>
      </c>
      <c r="C19" s="45"/>
      <c r="D19" s="46"/>
      <c r="E19" s="1" t="s">
        <v>47</v>
      </c>
      <c r="F19" s="43"/>
      <c r="G19" s="1" t="s">
        <v>48</v>
      </c>
      <c r="H19" s="43"/>
    </row>
    <row r="20" spans="1:11" ht="36" customHeight="1" thickBot="1">
      <c r="A20" s="60"/>
      <c r="B20" s="40" t="str">
        <f>B15</f>
        <v>Asesores/as educativos/as activos/as al cierre del periodo t</v>
      </c>
      <c r="C20" s="40" t="s">
        <v>14</v>
      </c>
      <c r="D20" s="41" t="s">
        <v>14</v>
      </c>
      <c r="E20" s="4">
        <v>307</v>
      </c>
      <c r="F20" s="44"/>
      <c r="G20" s="4">
        <v>343</v>
      </c>
      <c r="H20" s="44"/>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42" customHeight="1">
      <c r="A23" s="47" t="s">
        <v>6</v>
      </c>
      <c r="B23" s="40" t="str">
        <f>B13</f>
        <v>Asesores/as educativos/as con formación al cierre del periodo t</v>
      </c>
      <c r="C23" s="40" t="s">
        <v>13</v>
      </c>
      <c r="D23" s="41" t="s">
        <v>13</v>
      </c>
      <c r="E23" s="4">
        <v>293</v>
      </c>
      <c r="F23" s="42">
        <f>IFERROR((E23/E25),"")</f>
        <v>0.9543973941368078</v>
      </c>
      <c r="G23" s="4">
        <v>304</v>
      </c>
      <c r="H23" s="42">
        <f>IFERROR((G23/G25),"")</f>
        <v>0.86118980169971671</v>
      </c>
    </row>
    <row r="24" spans="1:11" ht="32.25" customHeight="1">
      <c r="A24" s="48"/>
      <c r="B24" s="45" t="s">
        <v>4</v>
      </c>
      <c r="C24" s="45"/>
      <c r="D24" s="46"/>
      <c r="E24" s="1" t="s">
        <v>47</v>
      </c>
      <c r="F24" s="43"/>
      <c r="G24" s="1" t="s">
        <v>48</v>
      </c>
      <c r="H24" s="43"/>
    </row>
    <row r="25" spans="1:11" ht="36" customHeight="1" thickBot="1">
      <c r="A25" s="49"/>
      <c r="B25" s="40" t="str">
        <f>B15</f>
        <v>Asesores/as educativos/as activos/as al cierre del periodo t</v>
      </c>
      <c r="C25" s="40" t="s">
        <v>14</v>
      </c>
      <c r="D25" s="41" t="s">
        <v>14</v>
      </c>
      <c r="E25" s="4">
        <v>307</v>
      </c>
      <c r="F25" s="44"/>
      <c r="G25" s="4">
        <v>353</v>
      </c>
      <c r="H25" s="44"/>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36" customHeight="1">
      <c r="A28" s="37" t="s">
        <v>7</v>
      </c>
      <c r="B28" s="40" t="str">
        <f>B13</f>
        <v>Asesores/as educativos/as con formación al cierre del periodo t</v>
      </c>
      <c r="C28" s="40" t="s">
        <v>13</v>
      </c>
      <c r="D28" s="41" t="s">
        <v>13</v>
      </c>
      <c r="E28" s="4">
        <v>312</v>
      </c>
      <c r="F28" s="42">
        <f>IFERROR((E28/E30),"")</f>
        <v>1.0162866449511401</v>
      </c>
      <c r="G28" s="4">
        <v>353</v>
      </c>
      <c r="H28" s="42">
        <f>IFERROR((G28/G30),"")</f>
        <v>0.86945812807881773</v>
      </c>
    </row>
    <row r="29" spans="1:11" ht="30" customHeight="1">
      <c r="A29" s="38"/>
      <c r="B29" s="45" t="s">
        <v>4</v>
      </c>
      <c r="C29" s="45"/>
      <c r="D29" s="46"/>
      <c r="E29" s="1" t="s">
        <v>47</v>
      </c>
      <c r="F29" s="43"/>
      <c r="G29" s="1" t="s">
        <v>48</v>
      </c>
      <c r="H29" s="43"/>
      <c r="K29" s="6"/>
    </row>
    <row r="30" spans="1:11" ht="36" customHeight="1">
      <c r="A30" s="39"/>
      <c r="B30" s="40" t="str">
        <f>B15</f>
        <v>Asesores/as educativos/as activos/as al cierre del periodo t</v>
      </c>
      <c r="C30" s="40" t="s">
        <v>14</v>
      </c>
      <c r="D30" s="41" t="s">
        <v>14</v>
      </c>
      <c r="E30" s="4">
        <v>307</v>
      </c>
      <c r="F30" s="44"/>
      <c r="G30" s="4">
        <v>406</v>
      </c>
      <c r="H30" s="44"/>
    </row>
    <row r="31" spans="1:11">
      <c r="A31" s="12"/>
      <c r="B31" s="12"/>
      <c r="C31" s="12"/>
      <c r="D31" s="12"/>
      <c r="E31" s="12"/>
      <c r="F31" s="12"/>
      <c r="G31" s="12"/>
      <c r="H31" s="12"/>
      <c r="I31" s="12"/>
      <c r="J31" s="12"/>
    </row>
    <row r="32" spans="1:11" ht="62.25" customHeight="1">
      <c r="A32" s="17" t="s">
        <v>88</v>
      </c>
      <c r="B32" s="70" t="s">
        <v>95</v>
      </c>
      <c r="C32" s="71"/>
      <c r="D32" s="71"/>
      <c r="E32" s="71"/>
      <c r="F32" s="71"/>
      <c r="G32" s="71"/>
      <c r="H32" s="72"/>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c r="A36" s="31"/>
      <c r="B36" s="32"/>
      <c r="C36" s="32"/>
      <c r="D36" s="32"/>
      <c r="E36" s="32"/>
      <c r="F36" s="9"/>
    </row>
    <row r="37" spans="1:9">
      <c r="A37" s="9"/>
      <c r="B37" s="9"/>
      <c r="C37" s="9"/>
      <c r="D37" s="9"/>
      <c r="E37" s="9"/>
      <c r="F37" s="9"/>
    </row>
    <row r="38" spans="1:9">
      <c r="A38" s="29" t="s">
        <v>23</v>
      </c>
      <c r="B38" s="29"/>
      <c r="D38" s="29" t="s">
        <v>15</v>
      </c>
      <c r="E38" s="29"/>
      <c r="G38" s="29" t="s">
        <v>89</v>
      </c>
      <c r="H38" s="29"/>
    </row>
    <row r="39" spans="1:9">
      <c r="A39" s="30" t="s">
        <v>22</v>
      </c>
      <c r="B39" s="30"/>
      <c r="D39" s="30" t="s">
        <v>9</v>
      </c>
      <c r="E39" s="30"/>
      <c r="F39" s="10"/>
      <c r="G39" s="30" t="s">
        <v>8</v>
      </c>
      <c r="H39" s="30"/>
    </row>
    <row r="40" spans="1:9" ht="32.25" customHeight="1">
      <c r="A40" s="21" t="s">
        <v>24</v>
      </c>
      <c r="B40" s="21"/>
      <c r="D40" s="21" t="s">
        <v>31</v>
      </c>
      <c r="E40" s="21"/>
      <c r="G40" s="21" t="s">
        <v>50</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S40"/>
  <sheetViews>
    <sheetView tabSelected="1" topLeftCell="A19" zoomScale="90" zoomScaleNormal="90" workbookViewId="0">
      <selection activeCell="H36" sqref="H36"/>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26.25" customHeight="1">
      <c r="A6" s="22" t="s">
        <v>83</v>
      </c>
      <c r="B6" s="22"/>
      <c r="C6" s="22"/>
      <c r="D6" s="22"/>
      <c r="E6" s="22"/>
      <c r="F6" s="22"/>
      <c r="G6" s="22"/>
      <c r="H6" s="22"/>
      <c r="N6" s="13"/>
      <c r="O6" s="13"/>
      <c r="P6" s="13"/>
      <c r="Q6" s="13"/>
      <c r="R6" s="13"/>
      <c r="S6" s="13"/>
    </row>
    <row r="7" spans="1:19" ht="26.25" customHeight="1">
      <c r="A7" s="15" t="s">
        <v>78</v>
      </c>
      <c r="B7" s="22" t="s">
        <v>63</v>
      </c>
      <c r="C7" s="22"/>
      <c r="D7" s="22"/>
      <c r="E7" s="22" t="s">
        <v>64</v>
      </c>
      <c r="F7" s="22"/>
      <c r="G7" s="14"/>
      <c r="H7" s="14"/>
      <c r="N7" s="13"/>
      <c r="O7" s="13"/>
      <c r="P7" s="13"/>
      <c r="Q7" s="13"/>
      <c r="R7" s="13"/>
      <c r="S7" s="13"/>
    </row>
    <row r="8" spans="1:19" ht="26.25" customHeight="1">
      <c r="A8" s="23" t="s">
        <v>49</v>
      </c>
      <c r="B8" s="23" t="s">
        <v>84</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36" customHeight="1">
      <c r="A13" s="47" t="s">
        <v>3</v>
      </c>
      <c r="B13" s="64" t="s">
        <v>20</v>
      </c>
      <c r="C13" s="40" t="s">
        <v>13</v>
      </c>
      <c r="D13" s="41" t="s">
        <v>13</v>
      </c>
      <c r="E13" s="4">
        <v>933</v>
      </c>
      <c r="F13" s="42">
        <f>IFERROR((E13/E15),"")</f>
        <v>0.14889881902330035</v>
      </c>
      <c r="G13" s="4">
        <v>952</v>
      </c>
      <c r="H13" s="42">
        <f>IFERROR((G13/G15),"")</f>
        <v>9.6856241733645335E-2</v>
      </c>
      <c r="K13" s="5"/>
    </row>
    <row r="14" spans="1:19" ht="33.75" customHeight="1">
      <c r="A14" s="48"/>
      <c r="B14" s="65" t="s">
        <v>4</v>
      </c>
      <c r="C14" s="45"/>
      <c r="D14" s="46"/>
      <c r="E14" s="1" t="s">
        <v>47</v>
      </c>
      <c r="F14" s="43"/>
      <c r="G14" s="1" t="s">
        <v>48</v>
      </c>
      <c r="H14" s="43"/>
      <c r="I14" s="3"/>
    </row>
    <row r="15" spans="1:19" ht="36" customHeight="1" thickBot="1">
      <c r="A15" s="49"/>
      <c r="B15" s="64" t="s">
        <v>17</v>
      </c>
      <c r="C15" s="40" t="s">
        <v>14</v>
      </c>
      <c r="D15" s="41" t="s">
        <v>14</v>
      </c>
      <c r="E15" s="4">
        <v>6266</v>
      </c>
      <c r="F15" s="44"/>
      <c r="G15" s="4">
        <v>9829</v>
      </c>
      <c r="H15" s="44"/>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36" customHeight="1">
      <c r="A18" s="58" t="s">
        <v>5</v>
      </c>
      <c r="B18" s="40" t="str">
        <f>B13</f>
        <v xml:space="preserve">Total de exámenes en línea del MEVyT aplicados en el periodo t </v>
      </c>
      <c r="C18" s="40" t="s">
        <v>13</v>
      </c>
      <c r="D18" s="41" t="s">
        <v>13</v>
      </c>
      <c r="E18" s="4">
        <v>3086</v>
      </c>
      <c r="F18" s="42">
        <f>IFERROR((E18/E20),"")</f>
        <v>0.19720109911176434</v>
      </c>
      <c r="G18" s="4">
        <v>2041</v>
      </c>
      <c r="H18" s="42">
        <f>IFERROR((G18/G20),"")</f>
        <v>9.0767588721871392E-2</v>
      </c>
    </row>
    <row r="19" spans="1:11" ht="35.25" customHeight="1">
      <c r="A19" s="59"/>
      <c r="B19" s="45" t="s">
        <v>4</v>
      </c>
      <c r="C19" s="45"/>
      <c r="D19" s="46"/>
      <c r="E19" s="1" t="s">
        <v>47</v>
      </c>
      <c r="F19" s="43"/>
      <c r="G19" s="1" t="s">
        <v>48</v>
      </c>
      <c r="H19" s="43"/>
    </row>
    <row r="20" spans="1:11" ht="36" customHeight="1" thickBot="1">
      <c r="A20" s="60"/>
      <c r="B20" s="40" t="str">
        <f>B15</f>
        <v>Total de exámenes aplicados en cualquier formato del MEVyT en el periodo t</v>
      </c>
      <c r="C20" s="40" t="s">
        <v>14</v>
      </c>
      <c r="D20" s="41" t="s">
        <v>14</v>
      </c>
      <c r="E20" s="4">
        <v>15649</v>
      </c>
      <c r="F20" s="44"/>
      <c r="G20" s="4">
        <v>22486</v>
      </c>
      <c r="H20" s="44"/>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42" customHeight="1">
      <c r="A23" s="47" t="s">
        <v>6</v>
      </c>
      <c r="B23" s="40" t="str">
        <f>B13</f>
        <v xml:space="preserve">Total de exámenes en línea del MEVyT aplicados en el periodo t </v>
      </c>
      <c r="C23" s="40" t="s">
        <v>13</v>
      </c>
      <c r="D23" s="41" t="s">
        <v>13</v>
      </c>
      <c r="E23" s="4">
        <v>5382</v>
      </c>
      <c r="F23" s="42">
        <f>IFERROR((E23/E25),"")</f>
        <v>0.1860223973454998</v>
      </c>
      <c r="G23" s="4">
        <v>3186</v>
      </c>
      <c r="H23" s="42">
        <f>IFERROR((G23/G25),"")</f>
        <v>9.0805449467023888E-2</v>
      </c>
    </row>
    <row r="24" spans="1:11" ht="32.25" customHeight="1">
      <c r="A24" s="48"/>
      <c r="B24" s="45" t="s">
        <v>4</v>
      </c>
      <c r="C24" s="45"/>
      <c r="D24" s="46"/>
      <c r="E24" s="1" t="s">
        <v>47</v>
      </c>
      <c r="F24" s="43"/>
      <c r="G24" s="1" t="s">
        <v>48</v>
      </c>
      <c r="H24" s="43"/>
    </row>
    <row r="25" spans="1:11" ht="36" customHeight="1" thickBot="1">
      <c r="A25" s="49"/>
      <c r="B25" s="40" t="str">
        <f>B15</f>
        <v>Total de exámenes aplicados en cualquier formato del MEVyT en el periodo t</v>
      </c>
      <c r="C25" s="40" t="s">
        <v>14</v>
      </c>
      <c r="D25" s="41" t="s">
        <v>14</v>
      </c>
      <c r="E25" s="4">
        <v>28932</v>
      </c>
      <c r="F25" s="44"/>
      <c r="G25" s="4">
        <v>35086</v>
      </c>
      <c r="H25" s="44"/>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36" customHeight="1">
      <c r="A28" s="37" t="s">
        <v>7</v>
      </c>
      <c r="B28" s="40" t="str">
        <f>B13</f>
        <v xml:space="preserve">Total de exámenes en línea del MEVyT aplicados en el periodo t </v>
      </c>
      <c r="C28" s="40" t="s">
        <v>13</v>
      </c>
      <c r="D28" s="41" t="s">
        <v>13</v>
      </c>
      <c r="E28" s="4">
        <v>7176</v>
      </c>
      <c r="F28" s="42">
        <f>IFERROR((E28/E30),"")</f>
        <v>0.17640551635979251</v>
      </c>
      <c r="G28" s="4">
        <v>4142</v>
      </c>
      <c r="H28" s="42">
        <f>IFERROR((G28/G30),"")</f>
        <v>8.9178831331008054E-2</v>
      </c>
    </row>
    <row r="29" spans="1:11" ht="30" customHeight="1">
      <c r="A29" s="38"/>
      <c r="B29" s="45" t="s">
        <v>4</v>
      </c>
      <c r="C29" s="45"/>
      <c r="D29" s="46"/>
      <c r="E29" s="1" t="s">
        <v>47</v>
      </c>
      <c r="F29" s="43"/>
      <c r="G29" s="1" t="s">
        <v>48</v>
      </c>
      <c r="H29" s="43"/>
      <c r="K29" s="6"/>
    </row>
    <row r="30" spans="1:11" ht="36" customHeight="1">
      <c r="A30" s="39"/>
      <c r="B30" s="40" t="str">
        <f>B15</f>
        <v>Total de exámenes aplicados en cualquier formato del MEVyT en el periodo t</v>
      </c>
      <c r="C30" s="40" t="s">
        <v>14</v>
      </c>
      <c r="D30" s="41" t="s">
        <v>14</v>
      </c>
      <c r="E30" s="4">
        <v>40679</v>
      </c>
      <c r="F30" s="44"/>
      <c r="G30" s="4">
        <v>46446</v>
      </c>
      <c r="H30" s="44"/>
    </row>
    <row r="31" spans="1:11">
      <c r="A31" s="12"/>
      <c r="B31" s="12"/>
      <c r="C31" s="12"/>
      <c r="D31" s="12"/>
      <c r="E31" s="12"/>
      <c r="F31" s="12"/>
      <c r="G31" s="12"/>
      <c r="H31" s="12"/>
      <c r="I31" s="12"/>
      <c r="J31" s="12"/>
    </row>
    <row r="32" spans="1:11" ht="62.25" customHeight="1">
      <c r="A32" s="17" t="s">
        <v>88</v>
      </c>
      <c r="B32" s="20" t="s">
        <v>96</v>
      </c>
      <c r="C32" s="20"/>
      <c r="D32" s="20"/>
      <c r="E32" s="20"/>
      <c r="F32" s="20"/>
      <c r="G32" s="20"/>
      <c r="H32" s="20"/>
      <c r="I32" s="19"/>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c r="A36" s="31"/>
      <c r="B36" s="32"/>
      <c r="C36" s="32"/>
      <c r="D36" s="32"/>
      <c r="E36" s="32"/>
      <c r="F36" s="9"/>
    </row>
    <row r="37" spans="1:9">
      <c r="A37" s="9"/>
      <c r="B37" s="9"/>
      <c r="C37" s="9"/>
      <c r="D37" s="9"/>
      <c r="E37" s="9"/>
      <c r="F37" s="9"/>
    </row>
    <row r="38" spans="1:9">
      <c r="A38" s="29" t="s">
        <v>32</v>
      </c>
      <c r="B38" s="29"/>
      <c r="D38" s="29" t="s">
        <v>15</v>
      </c>
      <c r="E38" s="29"/>
      <c r="G38" s="29" t="s">
        <v>89</v>
      </c>
      <c r="H38" s="29"/>
    </row>
    <row r="39" spans="1:9">
      <c r="A39" s="30" t="s">
        <v>22</v>
      </c>
      <c r="B39" s="30"/>
      <c r="D39" s="30" t="s">
        <v>9</v>
      </c>
      <c r="E39" s="30"/>
      <c r="F39" s="10"/>
      <c r="G39" s="30" t="s">
        <v>8</v>
      </c>
      <c r="H39" s="30"/>
    </row>
    <row r="40" spans="1:9" ht="32.25" customHeight="1">
      <c r="A40" s="21" t="s">
        <v>33</v>
      </c>
      <c r="B40" s="21"/>
      <c r="D40" s="21" t="s">
        <v>31</v>
      </c>
      <c r="E40" s="21"/>
      <c r="G40" s="21" t="s">
        <v>50</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40"/>
  <sheetViews>
    <sheetView topLeftCell="A19" zoomScale="90" zoomScaleNormal="90" workbookViewId="0">
      <selection activeCell="P24" sqref="P24"/>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26.25" customHeight="1">
      <c r="A6" s="22" t="s">
        <v>85</v>
      </c>
      <c r="B6" s="22"/>
      <c r="C6" s="22"/>
      <c r="D6" s="22"/>
      <c r="E6" s="22"/>
      <c r="F6" s="22"/>
      <c r="G6" s="22"/>
      <c r="H6" s="22"/>
      <c r="N6" s="13"/>
      <c r="O6" s="13"/>
      <c r="P6" s="13"/>
      <c r="Q6" s="13"/>
      <c r="R6" s="13"/>
      <c r="S6" s="13"/>
    </row>
    <row r="7" spans="1:19" ht="26.25" customHeight="1">
      <c r="A7" s="15" t="s">
        <v>78</v>
      </c>
      <c r="B7" s="22" t="s">
        <v>63</v>
      </c>
      <c r="C7" s="22"/>
      <c r="D7" s="22"/>
      <c r="E7" s="22" t="s">
        <v>64</v>
      </c>
      <c r="F7" s="22"/>
      <c r="G7" s="14"/>
      <c r="H7" s="14"/>
      <c r="N7" s="13"/>
      <c r="O7" s="13"/>
      <c r="P7" s="13"/>
      <c r="Q7" s="13"/>
      <c r="R7" s="13"/>
      <c r="S7" s="13"/>
    </row>
    <row r="8" spans="1:19" ht="26.25" customHeight="1">
      <c r="A8" s="23" t="s">
        <v>49</v>
      </c>
      <c r="B8" s="23" t="s">
        <v>86</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36" customHeight="1">
      <c r="A13" s="47" t="s">
        <v>3</v>
      </c>
      <c r="B13" s="64" t="s">
        <v>16</v>
      </c>
      <c r="C13" s="40" t="s">
        <v>13</v>
      </c>
      <c r="D13" s="41" t="s">
        <v>13</v>
      </c>
      <c r="E13" s="4">
        <v>5333</v>
      </c>
      <c r="F13" s="42">
        <f>IFERROR((E13/E15),"")</f>
        <v>0.85110118097669962</v>
      </c>
      <c r="G13" s="4">
        <v>8877</v>
      </c>
      <c r="H13" s="42">
        <f>IFERROR((G13/G15),"")</f>
        <v>0.90314375826635462</v>
      </c>
      <c r="K13" s="5"/>
    </row>
    <row r="14" spans="1:19" ht="33.75" customHeight="1">
      <c r="A14" s="48"/>
      <c r="B14" s="65" t="s">
        <v>4</v>
      </c>
      <c r="C14" s="45"/>
      <c r="D14" s="46"/>
      <c r="E14" s="1" t="s">
        <v>47</v>
      </c>
      <c r="F14" s="43"/>
      <c r="G14" s="1" t="s">
        <v>48</v>
      </c>
      <c r="H14" s="43"/>
      <c r="I14" s="3"/>
    </row>
    <row r="15" spans="1:19" ht="36" customHeight="1" thickBot="1">
      <c r="A15" s="49"/>
      <c r="B15" s="64" t="s">
        <v>17</v>
      </c>
      <c r="C15" s="40" t="s">
        <v>14</v>
      </c>
      <c r="D15" s="41" t="s">
        <v>14</v>
      </c>
      <c r="E15" s="4">
        <v>6266</v>
      </c>
      <c r="F15" s="44"/>
      <c r="G15" s="4">
        <v>9829</v>
      </c>
      <c r="H15" s="44"/>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36" customHeight="1">
      <c r="A18" s="58" t="s">
        <v>5</v>
      </c>
      <c r="B18" s="40" t="str">
        <f>B13</f>
        <v>Total de exámenes impresos del MEVyT aplicados en el periodo t</v>
      </c>
      <c r="C18" s="40" t="s">
        <v>13</v>
      </c>
      <c r="D18" s="41" t="s">
        <v>13</v>
      </c>
      <c r="E18" s="4">
        <v>12563</v>
      </c>
      <c r="F18" s="42">
        <f>IFERROR((E18/E20),"")</f>
        <v>0.80279890088823569</v>
      </c>
      <c r="G18" s="4">
        <v>20445</v>
      </c>
      <c r="H18" s="42">
        <f>IFERROR((G18/G20),"")</f>
        <v>0.90923241127812859</v>
      </c>
    </row>
    <row r="19" spans="1:11" ht="35.25" customHeight="1">
      <c r="A19" s="59"/>
      <c r="B19" s="45" t="s">
        <v>4</v>
      </c>
      <c r="C19" s="45"/>
      <c r="D19" s="46"/>
      <c r="E19" s="1" t="s">
        <v>47</v>
      </c>
      <c r="F19" s="43"/>
      <c r="G19" s="1" t="s">
        <v>48</v>
      </c>
      <c r="H19" s="43"/>
    </row>
    <row r="20" spans="1:11" ht="36" customHeight="1" thickBot="1">
      <c r="A20" s="60"/>
      <c r="B20" s="40" t="str">
        <f>B15</f>
        <v>Total de exámenes aplicados en cualquier formato del MEVyT en el periodo t</v>
      </c>
      <c r="C20" s="40" t="s">
        <v>14</v>
      </c>
      <c r="D20" s="41" t="s">
        <v>14</v>
      </c>
      <c r="E20" s="4">
        <v>15649</v>
      </c>
      <c r="F20" s="44"/>
      <c r="G20" s="4">
        <v>22486</v>
      </c>
      <c r="H20" s="44"/>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42" customHeight="1">
      <c r="A23" s="47" t="s">
        <v>6</v>
      </c>
      <c r="B23" s="40" t="str">
        <f>B13</f>
        <v>Total de exámenes impresos del MEVyT aplicados en el periodo t</v>
      </c>
      <c r="C23" s="40" t="s">
        <v>13</v>
      </c>
      <c r="D23" s="41" t="s">
        <v>13</v>
      </c>
      <c r="E23" s="4">
        <v>23550</v>
      </c>
      <c r="F23" s="42">
        <f>IFERROR((E23/E25),"")</f>
        <v>0.81397760265450025</v>
      </c>
      <c r="G23" s="4">
        <v>31900</v>
      </c>
      <c r="H23" s="42">
        <f>IFERROR((G23/G25),"")</f>
        <v>0.90919455053297615</v>
      </c>
    </row>
    <row r="24" spans="1:11" ht="32.25" customHeight="1">
      <c r="A24" s="48"/>
      <c r="B24" s="45" t="s">
        <v>4</v>
      </c>
      <c r="C24" s="45"/>
      <c r="D24" s="46"/>
      <c r="E24" s="1" t="s">
        <v>47</v>
      </c>
      <c r="F24" s="43"/>
      <c r="G24" s="1" t="s">
        <v>48</v>
      </c>
      <c r="H24" s="43"/>
    </row>
    <row r="25" spans="1:11" ht="36" customHeight="1" thickBot="1">
      <c r="A25" s="49"/>
      <c r="B25" s="40" t="str">
        <f>B15</f>
        <v>Total de exámenes aplicados en cualquier formato del MEVyT en el periodo t</v>
      </c>
      <c r="C25" s="40" t="s">
        <v>14</v>
      </c>
      <c r="D25" s="41" t="s">
        <v>14</v>
      </c>
      <c r="E25" s="4">
        <v>28932</v>
      </c>
      <c r="F25" s="44"/>
      <c r="G25" s="4">
        <v>35086</v>
      </c>
      <c r="H25" s="44"/>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36" customHeight="1">
      <c r="A28" s="37" t="s">
        <v>7</v>
      </c>
      <c r="B28" s="40" t="str">
        <f>B13</f>
        <v>Total de exámenes impresos del MEVyT aplicados en el periodo t</v>
      </c>
      <c r="C28" s="40" t="s">
        <v>13</v>
      </c>
      <c r="D28" s="41" t="s">
        <v>13</v>
      </c>
      <c r="E28" s="4">
        <v>33503</v>
      </c>
      <c r="F28" s="42">
        <f>IFERROR((E28/E30),"")</f>
        <v>0.82359448364020749</v>
      </c>
      <c r="G28" s="4">
        <v>42304</v>
      </c>
      <c r="H28" s="42">
        <f>IFERROR((G28/G30),"")</f>
        <v>0.91082116866899199</v>
      </c>
    </row>
    <row r="29" spans="1:11" ht="30" customHeight="1">
      <c r="A29" s="38"/>
      <c r="B29" s="45" t="s">
        <v>4</v>
      </c>
      <c r="C29" s="45"/>
      <c r="D29" s="46"/>
      <c r="E29" s="1" t="s">
        <v>47</v>
      </c>
      <c r="F29" s="43"/>
      <c r="G29" s="1" t="s">
        <v>48</v>
      </c>
      <c r="H29" s="43"/>
      <c r="K29" s="6"/>
    </row>
    <row r="30" spans="1:11" ht="36" customHeight="1">
      <c r="A30" s="39"/>
      <c r="B30" s="40" t="str">
        <f>B15</f>
        <v>Total de exámenes aplicados en cualquier formato del MEVyT en el periodo t</v>
      </c>
      <c r="C30" s="40" t="s">
        <v>14</v>
      </c>
      <c r="D30" s="41" t="s">
        <v>14</v>
      </c>
      <c r="E30" s="4">
        <v>40679</v>
      </c>
      <c r="F30" s="44"/>
      <c r="G30" s="4">
        <v>46446</v>
      </c>
      <c r="H30" s="44"/>
    </row>
    <row r="31" spans="1:11">
      <c r="A31" s="12"/>
      <c r="B31" s="12"/>
      <c r="C31" s="12"/>
      <c r="D31" s="12"/>
      <c r="E31" s="12"/>
      <c r="F31" s="12"/>
      <c r="G31" s="12"/>
      <c r="H31" s="12"/>
      <c r="I31" s="12"/>
      <c r="J31" s="12"/>
    </row>
    <row r="32" spans="1:11" ht="62.25" customHeight="1">
      <c r="A32" s="17" t="s">
        <v>88</v>
      </c>
      <c r="B32" s="20" t="s">
        <v>97</v>
      </c>
      <c r="C32" s="20"/>
      <c r="D32" s="20"/>
      <c r="E32" s="20"/>
      <c r="F32" s="20"/>
      <c r="G32" s="20"/>
      <c r="H32" s="20"/>
      <c r="I32" s="19"/>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4.25" customHeight="1">
      <c r="A36" s="31"/>
      <c r="B36" s="32"/>
      <c r="C36" s="32"/>
      <c r="D36" s="32"/>
      <c r="E36" s="32"/>
      <c r="F36" s="9"/>
    </row>
    <row r="37" spans="1:9">
      <c r="A37" s="9"/>
      <c r="B37" s="9"/>
      <c r="C37" s="9"/>
      <c r="D37" s="9"/>
      <c r="E37" s="9"/>
      <c r="F37" s="9"/>
    </row>
    <row r="38" spans="1:9">
      <c r="A38" s="29" t="s">
        <v>32</v>
      </c>
      <c r="B38" s="29"/>
      <c r="D38" s="29" t="s">
        <v>15</v>
      </c>
      <c r="E38" s="29"/>
      <c r="G38" s="29" t="s">
        <v>89</v>
      </c>
      <c r="H38" s="29"/>
    </row>
    <row r="39" spans="1:9">
      <c r="A39" s="30" t="s">
        <v>22</v>
      </c>
      <c r="B39" s="30"/>
      <c r="D39" s="30" t="s">
        <v>9</v>
      </c>
      <c r="E39" s="30"/>
      <c r="F39" s="10"/>
      <c r="G39" s="30" t="s">
        <v>8</v>
      </c>
      <c r="H39" s="30"/>
    </row>
    <row r="40" spans="1:9" ht="32.25" customHeight="1">
      <c r="A40" s="21" t="s">
        <v>33</v>
      </c>
      <c r="B40" s="21"/>
      <c r="D40" s="21" t="s">
        <v>31</v>
      </c>
      <c r="E40" s="21"/>
      <c r="G40" s="21" t="s">
        <v>50</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S40"/>
  <sheetViews>
    <sheetView topLeftCell="A19" zoomScale="90" zoomScaleNormal="90" workbookViewId="0">
      <selection activeCell="L32" sqref="L32"/>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26.25" customHeight="1">
      <c r="A6" s="22" t="s">
        <v>54</v>
      </c>
      <c r="B6" s="22"/>
      <c r="C6" s="22"/>
      <c r="D6" s="22"/>
      <c r="E6" s="22"/>
      <c r="F6" s="22"/>
      <c r="G6" s="22"/>
      <c r="H6" s="22"/>
      <c r="N6" s="13"/>
      <c r="O6" s="13"/>
      <c r="P6" s="13"/>
      <c r="Q6" s="13"/>
      <c r="R6" s="13"/>
      <c r="S6" s="13"/>
    </row>
    <row r="7" spans="1:19" ht="26.25" customHeight="1">
      <c r="A7" s="15" t="s">
        <v>70</v>
      </c>
      <c r="B7" s="22" t="s">
        <v>67</v>
      </c>
      <c r="C7" s="22"/>
      <c r="D7" s="22"/>
      <c r="E7" s="22" t="s">
        <v>64</v>
      </c>
      <c r="F7" s="22"/>
      <c r="G7" s="14"/>
      <c r="H7" s="14"/>
      <c r="N7" s="13"/>
      <c r="O7" s="13"/>
      <c r="P7" s="13"/>
      <c r="Q7" s="13"/>
      <c r="R7" s="13"/>
      <c r="S7" s="13"/>
    </row>
    <row r="8" spans="1:19" ht="26.25" customHeight="1">
      <c r="A8" s="23" t="s">
        <v>49</v>
      </c>
      <c r="B8" s="23" t="s">
        <v>71</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36" customHeight="1">
      <c r="A13" s="47" t="s">
        <v>3</v>
      </c>
      <c r="B13" s="64" t="s">
        <v>34</v>
      </c>
      <c r="C13" s="40" t="s">
        <v>13</v>
      </c>
      <c r="D13" s="41" t="s">
        <v>13</v>
      </c>
      <c r="E13" s="4"/>
      <c r="F13" s="50"/>
      <c r="G13" s="4"/>
      <c r="H13" s="50"/>
      <c r="K13" s="5"/>
    </row>
    <row r="14" spans="1:19" ht="33.75" customHeight="1">
      <c r="A14" s="48"/>
      <c r="B14" s="65" t="s">
        <v>4</v>
      </c>
      <c r="C14" s="45"/>
      <c r="D14" s="46"/>
      <c r="E14" s="1" t="s">
        <v>47</v>
      </c>
      <c r="F14" s="51"/>
      <c r="G14" s="1" t="s">
        <v>48</v>
      </c>
      <c r="H14" s="51"/>
      <c r="I14" s="3"/>
    </row>
    <row r="15" spans="1:19" ht="36" customHeight="1" thickBot="1">
      <c r="A15" s="49"/>
      <c r="B15" s="64" t="s">
        <v>19</v>
      </c>
      <c r="C15" s="40" t="s">
        <v>14</v>
      </c>
      <c r="D15" s="41" t="s">
        <v>14</v>
      </c>
      <c r="E15" s="4"/>
      <c r="F15" s="52"/>
      <c r="G15" s="4"/>
      <c r="H15" s="52"/>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36" customHeight="1">
      <c r="A18" s="58" t="s">
        <v>5</v>
      </c>
      <c r="B18" s="40" t="str">
        <f>B13</f>
        <v xml:space="preserve"> Población analfabeta de 15 años y más que concluyó el nivel inicial en el período t </v>
      </c>
      <c r="C18" s="40" t="s">
        <v>13</v>
      </c>
      <c r="D18" s="41" t="s">
        <v>13</v>
      </c>
      <c r="E18" s="4"/>
      <c r="F18" s="50"/>
      <c r="G18" s="4"/>
      <c r="H18" s="50"/>
    </row>
    <row r="19" spans="1:11" ht="35.25" customHeight="1">
      <c r="A19" s="59"/>
      <c r="B19" s="45" t="s">
        <v>4</v>
      </c>
      <c r="C19" s="45"/>
      <c r="D19" s="46"/>
      <c r="E19" s="1" t="s">
        <v>47</v>
      </c>
      <c r="F19" s="51"/>
      <c r="G19" s="1" t="s">
        <v>48</v>
      </c>
      <c r="H19" s="51"/>
    </row>
    <row r="20" spans="1:11" ht="36" customHeight="1" thickBot="1">
      <c r="A20" s="60"/>
      <c r="B20" s="40" t="str">
        <f>B15</f>
        <v>Población de 15 años y más analfabeta en t-1</v>
      </c>
      <c r="C20" s="40" t="s">
        <v>14</v>
      </c>
      <c r="D20" s="41" t="s">
        <v>14</v>
      </c>
      <c r="E20" s="4"/>
      <c r="F20" s="52"/>
      <c r="G20" s="4"/>
      <c r="H20" s="52"/>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42" customHeight="1">
      <c r="A23" s="47" t="s">
        <v>6</v>
      </c>
      <c r="B23" s="40" t="str">
        <f>B13</f>
        <v xml:space="preserve"> Población analfabeta de 15 años y más que concluyó el nivel inicial en el período t </v>
      </c>
      <c r="C23" s="40" t="s">
        <v>13</v>
      </c>
      <c r="D23" s="41" t="s">
        <v>13</v>
      </c>
      <c r="E23" s="4"/>
      <c r="F23" s="50"/>
      <c r="G23" s="4"/>
      <c r="H23" s="53"/>
    </row>
    <row r="24" spans="1:11" ht="32.25" customHeight="1">
      <c r="A24" s="48"/>
      <c r="B24" s="45" t="s">
        <v>4</v>
      </c>
      <c r="C24" s="45"/>
      <c r="D24" s="46"/>
      <c r="E24" s="1" t="s">
        <v>47</v>
      </c>
      <c r="F24" s="51"/>
      <c r="G24" s="1" t="s">
        <v>48</v>
      </c>
      <c r="H24" s="54"/>
    </row>
    <row r="25" spans="1:11" ht="36" customHeight="1" thickBot="1">
      <c r="A25" s="49"/>
      <c r="B25" s="40" t="str">
        <f>B15</f>
        <v>Población de 15 años y más analfabeta en t-1</v>
      </c>
      <c r="C25" s="40" t="s">
        <v>14</v>
      </c>
      <c r="D25" s="41" t="s">
        <v>14</v>
      </c>
      <c r="E25" s="4"/>
      <c r="F25" s="52"/>
      <c r="G25" s="4"/>
      <c r="H25" s="55"/>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36" customHeight="1">
      <c r="A28" s="37" t="s">
        <v>7</v>
      </c>
      <c r="B28" s="40" t="str">
        <f>B13</f>
        <v xml:space="preserve"> Población analfabeta de 15 años y más que concluyó el nivel inicial en el período t </v>
      </c>
      <c r="C28" s="40" t="s">
        <v>13</v>
      </c>
      <c r="D28" s="41" t="s">
        <v>13</v>
      </c>
      <c r="E28" s="4">
        <v>2100</v>
      </c>
      <c r="F28" s="42">
        <f>IFERROR((E28/E30),"")</f>
        <v>4.9210291981065753E-2</v>
      </c>
      <c r="G28" s="4">
        <v>614</v>
      </c>
      <c r="H28" s="42">
        <f>IFERROR((G28/G30),"")</f>
        <v>1.438815203636875E-2</v>
      </c>
    </row>
    <row r="29" spans="1:11" ht="30" customHeight="1">
      <c r="A29" s="38"/>
      <c r="B29" s="45" t="s">
        <v>4</v>
      </c>
      <c r="C29" s="45"/>
      <c r="D29" s="46"/>
      <c r="E29" s="1" t="s">
        <v>47</v>
      </c>
      <c r="F29" s="43"/>
      <c r="G29" s="1" t="s">
        <v>48</v>
      </c>
      <c r="H29" s="43"/>
      <c r="K29" s="6"/>
    </row>
    <row r="30" spans="1:11" ht="36" customHeight="1">
      <c r="A30" s="39"/>
      <c r="B30" s="40" t="str">
        <f>B15</f>
        <v>Población de 15 años y más analfabeta en t-1</v>
      </c>
      <c r="C30" s="40" t="s">
        <v>14</v>
      </c>
      <c r="D30" s="41" t="s">
        <v>14</v>
      </c>
      <c r="E30" s="4">
        <v>42674</v>
      </c>
      <c r="F30" s="44"/>
      <c r="G30" s="4">
        <v>42674</v>
      </c>
      <c r="H30" s="44"/>
    </row>
    <row r="31" spans="1:11">
      <c r="A31" s="12"/>
      <c r="B31" s="12"/>
      <c r="C31" s="12"/>
      <c r="D31" s="12"/>
      <c r="E31" s="12"/>
      <c r="F31" s="12"/>
      <c r="G31" s="12"/>
      <c r="H31" s="12"/>
      <c r="I31" s="12"/>
      <c r="J31" s="12"/>
    </row>
    <row r="32" spans="1:11" ht="62.25" customHeight="1">
      <c r="A32" s="17" t="s">
        <v>88</v>
      </c>
      <c r="B32" s="20" t="s">
        <v>99</v>
      </c>
      <c r="C32" s="20"/>
      <c r="D32" s="20"/>
      <c r="E32" s="20"/>
      <c r="F32" s="20"/>
      <c r="G32" s="20"/>
      <c r="H32" s="20"/>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1.25" customHeight="1">
      <c r="A36" s="31"/>
      <c r="B36" s="32"/>
      <c r="C36" s="32"/>
      <c r="D36" s="32"/>
      <c r="E36" s="32"/>
      <c r="F36" s="9"/>
    </row>
    <row r="37" spans="1:9">
      <c r="A37" s="9"/>
      <c r="B37" s="9"/>
      <c r="C37" s="9"/>
      <c r="D37" s="9"/>
      <c r="E37" s="9"/>
      <c r="F37" s="9"/>
    </row>
    <row r="38" spans="1:9">
      <c r="A38" s="29" t="s">
        <v>89</v>
      </c>
      <c r="B38" s="29"/>
      <c r="D38" s="29" t="s">
        <v>15</v>
      </c>
      <c r="E38" s="29"/>
      <c r="G38" s="29" t="s">
        <v>89</v>
      </c>
      <c r="H38" s="29"/>
    </row>
    <row r="39" spans="1:9">
      <c r="A39" s="30" t="s">
        <v>22</v>
      </c>
      <c r="B39" s="30"/>
      <c r="D39" s="30" t="s">
        <v>9</v>
      </c>
      <c r="E39" s="30"/>
      <c r="F39" s="10"/>
      <c r="G39" s="30" t="s">
        <v>8</v>
      </c>
      <c r="H39" s="30"/>
    </row>
    <row r="40" spans="1:9" ht="32.25" customHeight="1">
      <c r="A40" s="21" t="s">
        <v>51</v>
      </c>
      <c r="B40" s="21"/>
      <c r="D40" s="21" t="s">
        <v>31</v>
      </c>
      <c r="E40" s="21"/>
      <c r="G40" s="21" t="s">
        <v>50</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fitToHeight="0" orientation="portrait" r:id="rId1"/>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40"/>
  <sheetViews>
    <sheetView topLeftCell="A19" zoomScale="90" zoomScaleNormal="90" workbookViewId="0">
      <selection activeCell="C37" sqref="C37"/>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26.25" customHeight="1">
      <c r="A6" s="22" t="s">
        <v>55</v>
      </c>
      <c r="B6" s="22"/>
      <c r="C6" s="22"/>
      <c r="D6" s="22"/>
      <c r="E6" s="22"/>
      <c r="F6" s="22"/>
      <c r="G6" s="22"/>
      <c r="H6" s="22"/>
      <c r="N6" s="13"/>
      <c r="O6" s="13"/>
      <c r="P6" s="13"/>
      <c r="Q6" s="13"/>
      <c r="R6" s="13"/>
      <c r="S6" s="13"/>
    </row>
    <row r="7" spans="1:19" ht="26.25" customHeight="1">
      <c r="A7" s="15" t="s">
        <v>70</v>
      </c>
      <c r="B7" s="22" t="s">
        <v>67</v>
      </c>
      <c r="C7" s="22"/>
      <c r="D7" s="22"/>
      <c r="E7" s="22" t="s">
        <v>72</v>
      </c>
      <c r="F7" s="22"/>
      <c r="G7" s="14"/>
      <c r="H7" s="14"/>
      <c r="N7" s="13"/>
      <c r="O7" s="13"/>
      <c r="P7" s="13"/>
      <c r="Q7" s="13"/>
      <c r="R7" s="13"/>
      <c r="S7" s="13"/>
    </row>
    <row r="8" spans="1:19" ht="26.25" customHeight="1">
      <c r="A8" s="23" t="s">
        <v>49</v>
      </c>
      <c r="B8" s="23" t="s">
        <v>73</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36" customHeight="1">
      <c r="A13" s="47" t="s">
        <v>3</v>
      </c>
      <c r="B13" s="64" t="s">
        <v>35</v>
      </c>
      <c r="C13" s="40" t="s">
        <v>13</v>
      </c>
      <c r="D13" s="41" t="s">
        <v>13</v>
      </c>
      <c r="E13" s="4"/>
      <c r="F13" s="50"/>
      <c r="G13" s="4"/>
      <c r="H13" s="50"/>
      <c r="K13" s="5"/>
    </row>
    <row r="14" spans="1:19" ht="33.75" customHeight="1">
      <c r="A14" s="48"/>
      <c r="B14" s="65" t="s">
        <v>4</v>
      </c>
      <c r="C14" s="45"/>
      <c r="D14" s="46"/>
      <c r="E14" s="1" t="s">
        <v>47</v>
      </c>
      <c r="F14" s="51"/>
      <c r="G14" s="1" t="s">
        <v>48</v>
      </c>
      <c r="H14" s="51"/>
      <c r="I14" s="3"/>
    </row>
    <row r="15" spans="1:19" ht="36" customHeight="1" thickBot="1">
      <c r="A15" s="49"/>
      <c r="B15" s="64" t="s">
        <v>36</v>
      </c>
      <c r="C15" s="40" t="s">
        <v>14</v>
      </c>
      <c r="D15" s="41" t="s">
        <v>14</v>
      </c>
      <c r="E15" s="4"/>
      <c r="F15" s="52"/>
      <c r="G15" s="4"/>
      <c r="H15" s="52"/>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36" customHeight="1">
      <c r="A18" s="58" t="s">
        <v>5</v>
      </c>
      <c r="B18" s="40" t="str">
        <f>B13</f>
        <v>Población de 15 años y más que concluyó el nivel Primaria en el periodo t</v>
      </c>
      <c r="C18" s="40" t="s">
        <v>13</v>
      </c>
      <c r="D18" s="41" t="s">
        <v>13</v>
      </c>
      <c r="E18" s="4"/>
      <c r="F18" s="50"/>
      <c r="G18" s="4"/>
      <c r="H18" s="50"/>
    </row>
    <row r="19" spans="1:11" ht="35.25" customHeight="1">
      <c r="A19" s="59"/>
      <c r="B19" s="45" t="s">
        <v>4</v>
      </c>
      <c r="C19" s="45"/>
      <c r="D19" s="46"/>
      <c r="E19" s="1" t="s">
        <v>47</v>
      </c>
      <c r="F19" s="51"/>
      <c r="G19" s="1" t="s">
        <v>48</v>
      </c>
      <c r="H19" s="51"/>
    </row>
    <row r="20" spans="1:11" ht="36" customHeight="1" thickBot="1">
      <c r="A20" s="60"/>
      <c r="B20" s="40" t="str">
        <f>B15</f>
        <v>Población de 15 años y más sin Primaria en el periodo t-1</v>
      </c>
      <c r="C20" s="40" t="s">
        <v>14</v>
      </c>
      <c r="D20" s="41" t="s">
        <v>14</v>
      </c>
      <c r="E20" s="4"/>
      <c r="F20" s="52"/>
      <c r="G20" s="4"/>
      <c r="H20" s="52"/>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42" customHeight="1">
      <c r="A23" s="47" t="s">
        <v>6</v>
      </c>
      <c r="B23" s="40" t="str">
        <f>B13</f>
        <v>Población de 15 años y más que concluyó el nivel Primaria en el periodo t</v>
      </c>
      <c r="C23" s="40" t="s">
        <v>13</v>
      </c>
      <c r="D23" s="41" t="s">
        <v>13</v>
      </c>
      <c r="E23" s="4"/>
      <c r="F23" s="50"/>
      <c r="G23" s="4"/>
      <c r="H23" s="53"/>
    </row>
    <row r="24" spans="1:11" ht="32.25" customHeight="1">
      <c r="A24" s="48"/>
      <c r="B24" s="45" t="s">
        <v>4</v>
      </c>
      <c r="C24" s="45"/>
      <c r="D24" s="46"/>
      <c r="E24" s="1" t="s">
        <v>47</v>
      </c>
      <c r="F24" s="51"/>
      <c r="G24" s="1" t="s">
        <v>48</v>
      </c>
      <c r="H24" s="54"/>
    </row>
    <row r="25" spans="1:11" ht="36" customHeight="1" thickBot="1">
      <c r="A25" s="49"/>
      <c r="B25" s="40" t="str">
        <f>B15</f>
        <v>Población de 15 años y más sin Primaria en el periodo t-1</v>
      </c>
      <c r="C25" s="40" t="s">
        <v>14</v>
      </c>
      <c r="D25" s="41" t="s">
        <v>14</v>
      </c>
      <c r="E25" s="4"/>
      <c r="F25" s="52"/>
      <c r="G25" s="4"/>
      <c r="H25" s="55"/>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36" customHeight="1">
      <c r="A28" s="37" t="s">
        <v>7</v>
      </c>
      <c r="B28" s="40" t="str">
        <f>B13</f>
        <v>Población de 15 años y más que concluyó el nivel Primaria en el periodo t</v>
      </c>
      <c r="C28" s="40" t="s">
        <v>13</v>
      </c>
      <c r="D28" s="41" t="s">
        <v>13</v>
      </c>
      <c r="E28" s="4">
        <v>1560</v>
      </c>
      <c r="F28" s="42">
        <f>IFERROR((E28/E30),"")</f>
        <v>1.7019605276077637E-2</v>
      </c>
      <c r="G28" s="4">
        <v>2400</v>
      </c>
      <c r="H28" s="42">
        <f>IFERROR((G28/G30),"")</f>
        <v>2.6184008117042516E-2</v>
      </c>
    </row>
    <row r="29" spans="1:11" ht="30" customHeight="1">
      <c r="A29" s="38"/>
      <c r="B29" s="45" t="s">
        <v>4</v>
      </c>
      <c r="C29" s="45"/>
      <c r="D29" s="46"/>
      <c r="E29" s="1" t="s">
        <v>47</v>
      </c>
      <c r="F29" s="43"/>
      <c r="G29" s="1" t="s">
        <v>48</v>
      </c>
      <c r="H29" s="43"/>
      <c r="K29" s="6"/>
    </row>
    <row r="30" spans="1:11" ht="36" customHeight="1">
      <c r="A30" s="39"/>
      <c r="B30" s="40" t="str">
        <f>B15</f>
        <v>Población de 15 años y más sin Primaria en el periodo t-1</v>
      </c>
      <c r="C30" s="40" t="s">
        <v>14</v>
      </c>
      <c r="D30" s="41" t="s">
        <v>14</v>
      </c>
      <c r="E30" s="4">
        <v>91659</v>
      </c>
      <c r="F30" s="44"/>
      <c r="G30" s="4">
        <v>91659</v>
      </c>
      <c r="H30" s="44"/>
    </row>
    <row r="31" spans="1:11">
      <c r="A31" s="12"/>
      <c r="B31" s="12"/>
      <c r="C31" s="12"/>
      <c r="D31" s="12"/>
      <c r="E31" s="12"/>
      <c r="F31" s="12"/>
      <c r="G31" s="12"/>
      <c r="H31" s="12"/>
      <c r="I31" s="12"/>
      <c r="J31" s="12"/>
    </row>
    <row r="32" spans="1:11" ht="62.25" customHeight="1">
      <c r="A32" s="17" t="s">
        <v>88</v>
      </c>
      <c r="B32" s="20" t="s">
        <v>90</v>
      </c>
      <c r="C32" s="20"/>
      <c r="D32" s="20"/>
      <c r="E32" s="20"/>
      <c r="F32" s="20"/>
      <c r="G32" s="20"/>
      <c r="H32" s="20"/>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1.25" customHeight="1">
      <c r="A36" s="31"/>
      <c r="B36" s="32"/>
      <c r="C36" s="32"/>
      <c r="D36" s="32"/>
      <c r="E36" s="32"/>
      <c r="F36" s="9"/>
    </row>
    <row r="37" spans="1:9">
      <c r="A37" s="9"/>
      <c r="B37" s="9"/>
      <c r="C37" s="9"/>
      <c r="D37" s="9"/>
      <c r="E37" s="9"/>
      <c r="F37" s="9"/>
    </row>
    <row r="38" spans="1:9">
      <c r="A38" s="29" t="s">
        <v>89</v>
      </c>
      <c r="B38" s="29"/>
      <c r="D38" s="29" t="s">
        <v>15</v>
      </c>
      <c r="E38" s="29"/>
      <c r="G38" s="29" t="s">
        <v>89</v>
      </c>
      <c r="H38" s="29"/>
    </row>
    <row r="39" spans="1:9">
      <c r="A39" s="30" t="s">
        <v>22</v>
      </c>
      <c r="B39" s="30"/>
      <c r="D39" s="30" t="s">
        <v>9</v>
      </c>
      <c r="E39" s="30"/>
      <c r="F39" s="10"/>
      <c r="G39" s="30" t="s">
        <v>8</v>
      </c>
      <c r="H39" s="30"/>
    </row>
    <row r="40" spans="1:9" ht="32.25" customHeight="1">
      <c r="A40" s="21" t="s">
        <v>51</v>
      </c>
      <c r="B40" s="21"/>
      <c r="D40" s="21" t="s">
        <v>31</v>
      </c>
      <c r="E40" s="21"/>
      <c r="G40" s="21" t="s">
        <v>50</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fitToHeight="0" orientation="portrait" r:id="rId1"/>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S40"/>
  <sheetViews>
    <sheetView topLeftCell="A19" zoomScale="90" zoomScaleNormal="90" workbookViewId="0">
      <selection activeCell="D43" sqref="D43"/>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26.25" customHeight="1">
      <c r="A6" s="22" t="s">
        <v>56</v>
      </c>
      <c r="B6" s="22"/>
      <c r="C6" s="22"/>
      <c r="D6" s="22"/>
      <c r="E6" s="22"/>
      <c r="F6" s="22"/>
      <c r="G6" s="22"/>
      <c r="H6" s="22"/>
      <c r="N6" s="13"/>
      <c r="O6" s="13"/>
      <c r="P6" s="13"/>
      <c r="Q6" s="13"/>
      <c r="R6" s="13"/>
      <c r="S6" s="13"/>
    </row>
    <row r="7" spans="1:19" ht="26.25" customHeight="1">
      <c r="A7" s="15" t="s">
        <v>70</v>
      </c>
      <c r="B7" s="22" t="s">
        <v>67</v>
      </c>
      <c r="C7" s="22"/>
      <c r="D7" s="22"/>
      <c r="E7" s="22" t="s">
        <v>64</v>
      </c>
      <c r="F7" s="22"/>
      <c r="G7" s="14"/>
      <c r="H7" s="14"/>
      <c r="N7" s="13"/>
      <c r="O7" s="13"/>
      <c r="P7" s="13"/>
      <c r="Q7" s="13"/>
      <c r="R7" s="13"/>
      <c r="S7" s="13"/>
    </row>
    <row r="8" spans="1:19" ht="26.25" customHeight="1">
      <c r="A8" s="23" t="s">
        <v>49</v>
      </c>
      <c r="B8" s="23" t="s">
        <v>74</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36" customHeight="1">
      <c r="A13" s="47" t="s">
        <v>3</v>
      </c>
      <c r="B13" s="64" t="s">
        <v>37</v>
      </c>
      <c r="C13" s="40" t="s">
        <v>13</v>
      </c>
      <c r="D13" s="41" t="s">
        <v>13</v>
      </c>
      <c r="E13" s="4"/>
      <c r="F13" s="50"/>
      <c r="G13" s="4"/>
      <c r="H13" s="50"/>
      <c r="K13" s="5"/>
    </row>
    <row r="14" spans="1:19" ht="33.75" customHeight="1">
      <c r="A14" s="48"/>
      <c r="B14" s="65" t="s">
        <v>4</v>
      </c>
      <c r="C14" s="45"/>
      <c r="D14" s="46"/>
      <c r="E14" s="1" t="s">
        <v>47</v>
      </c>
      <c r="F14" s="51"/>
      <c r="G14" s="1" t="s">
        <v>48</v>
      </c>
      <c r="H14" s="51"/>
      <c r="I14" s="3"/>
    </row>
    <row r="15" spans="1:19" ht="36" customHeight="1" thickBot="1">
      <c r="A15" s="49"/>
      <c r="B15" s="64" t="s">
        <v>38</v>
      </c>
      <c r="C15" s="40" t="s">
        <v>14</v>
      </c>
      <c r="D15" s="41" t="s">
        <v>14</v>
      </c>
      <c r="E15" s="4"/>
      <c r="F15" s="52"/>
      <c r="G15" s="4"/>
      <c r="H15" s="52"/>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36" customHeight="1">
      <c r="A18" s="58" t="s">
        <v>5</v>
      </c>
      <c r="B18" s="40" t="str">
        <f>B13</f>
        <v xml:space="preserve">Población de 15 años y más que concluyó el nivel Secundaria en el periodo t </v>
      </c>
      <c r="C18" s="40" t="s">
        <v>13</v>
      </c>
      <c r="D18" s="41" t="s">
        <v>13</v>
      </c>
      <c r="E18" s="4"/>
      <c r="F18" s="50"/>
      <c r="G18" s="4"/>
      <c r="H18" s="50"/>
    </row>
    <row r="19" spans="1:11" ht="35.25" customHeight="1">
      <c r="A19" s="59"/>
      <c r="B19" s="45" t="s">
        <v>4</v>
      </c>
      <c r="C19" s="45"/>
      <c r="D19" s="46"/>
      <c r="E19" s="1" t="s">
        <v>47</v>
      </c>
      <c r="F19" s="51"/>
      <c r="G19" s="1" t="s">
        <v>48</v>
      </c>
      <c r="H19" s="51"/>
    </row>
    <row r="20" spans="1:11" ht="36" customHeight="1" thickBot="1">
      <c r="A20" s="60"/>
      <c r="B20" s="40" t="str">
        <f>B15</f>
        <v>Población de 15 años y más Sin Secundaria en el periodo t-1</v>
      </c>
      <c r="C20" s="40" t="s">
        <v>14</v>
      </c>
      <c r="D20" s="41" t="s">
        <v>14</v>
      </c>
      <c r="E20" s="4"/>
      <c r="F20" s="52"/>
      <c r="G20" s="4"/>
      <c r="H20" s="52"/>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42" customHeight="1">
      <c r="A23" s="47" t="s">
        <v>6</v>
      </c>
      <c r="B23" s="40" t="str">
        <f>B13</f>
        <v xml:space="preserve">Población de 15 años y más que concluyó el nivel Secundaria en el periodo t </v>
      </c>
      <c r="C23" s="40" t="s">
        <v>13</v>
      </c>
      <c r="D23" s="41" t="s">
        <v>13</v>
      </c>
      <c r="E23" s="4"/>
      <c r="F23" s="50"/>
      <c r="G23" s="4"/>
      <c r="H23" s="53"/>
    </row>
    <row r="24" spans="1:11" ht="32.25" customHeight="1">
      <c r="A24" s="48"/>
      <c r="B24" s="45" t="s">
        <v>4</v>
      </c>
      <c r="C24" s="45"/>
      <c r="D24" s="46"/>
      <c r="E24" s="1" t="s">
        <v>47</v>
      </c>
      <c r="F24" s="51"/>
      <c r="G24" s="1" t="s">
        <v>48</v>
      </c>
      <c r="H24" s="54"/>
    </row>
    <row r="25" spans="1:11" ht="36" customHeight="1" thickBot="1">
      <c r="A25" s="49"/>
      <c r="B25" s="40" t="str">
        <f>B15</f>
        <v>Población de 15 años y más Sin Secundaria en el periodo t-1</v>
      </c>
      <c r="C25" s="40" t="s">
        <v>14</v>
      </c>
      <c r="D25" s="41" t="s">
        <v>14</v>
      </c>
      <c r="E25" s="4"/>
      <c r="F25" s="52"/>
      <c r="G25" s="4"/>
      <c r="H25" s="55"/>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36" customHeight="1">
      <c r="A28" s="37" t="s">
        <v>7</v>
      </c>
      <c r="B28" s="40" t="str">
        <f>B13</f>
        <v xml:space="preserve">Población de 15 años y más que concluyó el nivel Secundaria en el periodo t </v>
      </c>
      <c r="C28" s="40" t="s">
        <v>13</v>
      </c>
      <c r="D28" s="41" t="s">
        <v>13</v>
      </c>
      <c r="E28" s="4">
        <v>2790</v>
      </c>
      <c r="F28" s="42">
        <f>IFERROR((E28/E30),"")</f>
        <v>1.5113350125944584E-2</v>
      </c>
      <c r="G28" s="4">
        <v>4399</v>
      </c>
      <c r="H28" s="42">
        <f>IFERROR((G28/G30),"")</f>
        <v>2.3829257062376426E-2</v>
      </c>
    </row>
    <row r="29" spans="1:11" ht="30" customHeight="1">
      <c r="A29" s="38"/>
      <c r="B29" s="45" t="s">
        <v>4</v>
      </c>
      <c r="C29" s="45"/>
      <c r="D29" s="46"/>
      <c r="E29" s="1" t="s">
        <v>47</v>
      </c>
      <c r="F29" s="43"/>
      <c r="G29" s="1" t="s">
        <v>48</v>
      </c>
      <c r="H29" s="43"/>
      <c r="K29" s="6"/>
    </row>
    <row r="30" spans="1:11" ht="36" customHeight="1">
      <c r="A30" s="39"/>
      <c r="B30" s="40" t="str">
        <f>B15</f>
        <v>Población de 15 años y más Sin Secundaria en el periodo t-1</v>
      </c>
      <c r="C30" s="40" t="s">
        <v>14</v>
      </c>
      <c r="D30" s="41" t="s">
        <v>14</v>
      </c>
      <c r="E30" s="4">
        <v>184605</v>
      </c>
      <c r="F30" s="44"/>
      <c r="G30" s="4">
        <v>184605</v>
      </c>
      <c r="H30" s="44"/>
    </row>
    <row r="31" spans="1:11">
      <c r="A31" s="12"/>
      <c r="B31" s="12"/>
      <c r="C31" s="12"/>
      <c r="D31" s="12"/>
      <c r="E31" s="12"/>
      <c r="F31" s="12"/>
      <c r="G31" s="12"/>
      <c r="H31" s="12"/>
      <c r="I31" s="12"/>
      <c r="J31" s="12"/>
    </row>
    <row r="32" spans="1:11" ht="62.25" customHeight="1">
      <c r="A32" s="17" t="s">
        <v>88</v>
      </c>
      <c r="B32" s="20" t="s">
        <v>90</v>
      </c>
      <c r="C32" s="20"/>
      <c r="D32" s="20"/>
      <c r="E32" s="20"/>
      <c r="F32" s="20"/>
      <c r="G32" s="20"/>
      <c r="H32" s="20"/>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0.5" customHeight="1">
      <c r="A36" s="31"/>
      <c r="B36" s="32"/>
      <c r="C36" s="32"/>
      <c r="D36" s="32"/>
      <c r="E36" s="32"/>
      <c r="F36" s="9"/>
    </row>
    <row r="37" spans="1:9">
      <c r="A37" s="9"/>
      <c r="B37" s="9"/>
      <c r="C37" s="9"/>
      <c r="D37" s="9"/>
      <c r="E37" s="9"/>
      <c r="F37" s="9"/>
    </row>
    <row r="38" spans="1:9">
      <c r="A38" s="29" t="s">
        <v>89</v>
      </c>
      <c r="B38" s="29"/>
      <c r="D38" s="29" t="s">
        <v>15</v>
      </c>
      <c r="E38" s="29"/>
      <c r="G38" s="29" t="s">
        <v>89</v>
      </c>
      <c r="H38" s="29"/>
    </row>
    <row r="39" spans="1:9">
      <c r="A39" s="30" t="s">
        <v>22</v>
      </c>
      <c r="B39" s="30"/>
      <c r="D39" s="30" t="s">
        <v>9</v>
      </c>
      <c r="E39" s="30"/>
      <c r="F39" s="10"/>
      <c r="G39" s="30" t="s">
        <v>8</v>
      </c>
      <c r="H39" s="30"/>
    </row>
    <row r="40" spans="1:9" ht="32.25" customHeight="1">
      <c r="A40" s="21" t="s">
        <v>51</v>
      </c>
      <c r="B40" s="21"/>
      <c r="D40" s="21" t="s">
        <v>31</v>
      </c>
      <c r="E40" s="21"/>
      <c r="G40" s="21" t="s">
        <v>50</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fitToHeight="0" orientation="portrait"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40"/>
  <sheetViews>
    <sheetView topLeftCell="A19" zoomScale="90" zoomScaleNormal="90" workbookViewId="0">
      <selection activeCell="B32" sqref="B32:H32"/>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34.5" customHeight="1">
      <c r="A6" s="22" t="s">
        <v>57</v>
      </c>
      <c r="B6" s="22"/>
      <c r="C6" s="22"/>
      <c r="D6" s="22"/>
      <c r="E6" s="22"/>
      <c r="F6" s="22"/>
      <c r="G6" s="22"/>
      <c r="H6" s="22"/>
      <c r="N6" s="13"/>
      <c r="O6" s="13"/>
      <c r="P6" s="13"/>
      <c r="Q6" s="13"/>
      <c r="R6" s="13"/>
      <c r="S6" s="13"/>
    </row>
    <row r="7" spans="1:19" ht="26.25" customHeight="1">
      <c r="A7" s="15" t="s">
        <v>62</v>
      </c>
      <c r="B7" s="22" t="s">
        <v>63</v>
      </c>
      <c r="C7" s="22"/>
      <c r="D7" s="22"/>
      <c r="E7" s="22" t="s">
        <v>64</v>
      </c>
      <c r="F7" s="22"/>
      <c r="G7" s="14"/>
      <c r="H7" s="14"/>
      <c r="N7" s="13"/>
      <c r="O7" s="13"/>
      <c r="P7" s="13"/>
      <c r="Q7" s="13"/>
      <c r="R7" s="13"/>
      <c r="S7" s="13"/>
    </row>
    <row r="8" spans="1:19" ht="26.25" customHeight="1">
      <c r="A8" s="23" t="s">
        <v>49</v>
      </c>
      <c r="B8" s="23" t="s">
        <v>65</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49.5" customHeight="1">
      <c r="A13" s="47" t="s">
        <v>3</v>
      </c>
      <c r="B13" s="64" t="s">
        <v>39</v>
      </c>
      <c r="C13" s="40" t="s">
        <v>13</v>
      </c>
      <c r="D13" s="41" t="s">
        <v>13</v>
      </c>
      <c r="E13" s="4">
        <v>401</v>
      </c>
      <c r="F13" s="42">
        <f>IFERROR((E13/E15),"")</f>
        <v>0.45157657657657657</v>
      </c>
      <c r="G13" s="4">
        <v>648</v>
      </c>
      <c r="H13" s="42">
        <f>IFERROR((G13/G15),"")</f>
        <v>0.45378151260504201</v>
      </c>
      <c r="K13" s="5"/>
    </row>
    <row r="14" spans="1:19" ht="33.75" customHeight="1">
      <c r="A14" s="48"/>
      <c r="B14" s="65" t="s">
        <v>4</v>
      </c>
      <c r="C14" s="45"/>
      <c r="D14" s="46"/>
      <c r="E14" s="1" t="s">
        <v>47</v>
      </c>
      <c r="F14" s="43"/>
      <c r="G14" s="1" t="s">
        <v>48</v>
      </c>
      <c r="H14" s="43"/>
      <c r="I14" s="3"/>
    </row>
    <row r="15" spans="1:19" ht="36" customHeight="1" thickBot="1">
      <c r="A15" s="49"/>
      <c r="B15" s="64" t="s">
        <v>40</v>
      </c>
      <c r="C15" s="40" t="s">
        <v>14</v>
      </c>
      <c r="D15" s="41" t="s">
        <v>14</v>
      </c>
      <c r="E15" s="4">
        <v>888</v>
      </c>
      <c r="F15" s="44"/>
      <c r="G15" s="4">
        <v>1428</v>
      </c>
      <c r="H15" s="44"/>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54" customHeight="1">
      <c r="A18" s="58" t="s">
        <v>5</v>
      </c>
      <c r="B18" s="40" t="str">
        <f>B13</f>
        <v>Educandos/as que concluyen nivel intermedio y avanzado del modelo educativo y están vinculados a plazas comunitarias de atención educativa y servicios integrales en el periodo t</v>
      </c>
      <c r="C18" s="40" t="s">
        <v>13</v>
      </c>
      <c r="D18" s="41" t="s">
        <v>13</v>
      </c>
      <c r="E18" s="4">
        <v>919</v>
      </c>
      <c r="F18" s="42">
        <f>IFERROR((E18/E20),"")</f>
        <v>0.4515970515970516</v>
      </c>
      <c r="G18" s="4">
        <v>1501</v>
      </c>
      <c r="H18" s="42">
        <f>IFERROR((G18/G20),"")</f>
        <v>0.46071209330877838</v>
      </c>
    </row>
    <row r="19" spans="1:11" ht="35.25" customHeight="1">
      <c r="A19" s="59"/>
      <c r="B19" s="45" t="s">
        <v>4</v>
      </c>
      <c r="C19" s="45"/>
      <c r="D19" s="46"/>
      <c r="E19" s="1" t="s">
        <v>47</v>
      </c>
      <c r="F19" s="43"/>
      <c r="G19" s="1" t="s">
        <v>48</v>
      </c>
      <c r="H19" s="43"/>
    </row>
    <row r="20" spans="1:11" ht="36" customHeight="1" thickBot="1">
      <c r="A20" s="60"/>
      <c r="B20" s="40" t="str">
        <f>B15</f>
        <v>Total educandos/as que concluyen algún nivel del modelo educativo en el periodo t</v>
      </c>
      <c r="C20" s="40" t="s">
        <v>14</v>
      </c>
      <c r="D20" s="41" t="s">
        <v>14</v>
      </c>
      <c r="E20" s="4">
        <v>2035</v>
      </c>
      <c r="F20" s="44"/>
      <c r="G20" s="4">
        <v>3258</v>
      </c>
      <c r="H20" s="44"/>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52.5" customHeight="1">
      <c r="A23" s="47" t="s">
        <v>6</v>
      </c>
      <c r="B23" s="40" t="str">
        <f>B13</f>
        <v>Educandos/as que concluyen nivel intermedio y avanzado del modelo educativo y están vinculados a plazas comunitarias de atención educativa y servicios integrales en el periodo t</v>
      </c>
      <c r="C23" s="40" t="s">
        <v>13</v>
      </c>
      <c r="D23" s="41" t="s">
        <v>13</v>
      </c>
      <c r="E23" s="4">
        <v>1636</v>
      </c>
      <c r="F23" s="42">
        <f>IFERROR((E23/E25),"")</f>
        <v>0.49923710711016173</v>
      </c>
      <c r="G23" s="4">
        <v>2483</v>
      </c>
      <c r="H23" s="42">
        <f>IFERROR((G23/G25),"")</f>
        <v>0.49003355042431418</v>
      </c>
    </row>
    <row r="24" spans="1:11" ht="32.25" customHeight="1">
      <c r="A24" s="48"/>
      <c r="B24" s="45" t="s">
        <v>4</v>
      </c>
      <c r="C24" s="45"/>
      <c r="D24" s="46"/>
      <c r="E24" s="1" t="s">
        <v>47</v>
      </c>
      <c r="F24" s="43"/>
      <c r="G24" s="1" t="s">
        <v>48</v>
      </c>
      <c r="H24" s="43"/>
    </row>
    <row r="25" spans="1:11" ht="36" customHeight="1" thickBot="1">
      <c r="A25" s="49"/>
      <c r="B25" s="40" t="str">
        <f>B15</f>
        <v>Total educandos/as que concluyen algún nivel del modelo educativo en el periodo t</v>
      </c>
      <c r="C25" s="40" t="s">
        <v>14</v>
      </c>
      <c r="D25" s="41" t="s">
        <v>14</v>
      </c>
      <c r="E25" s="4">
        <v>3277</v>
      </c>
      <c r="F25" s="44"/>
      <c r="G25" s="4">
        <v>5067</v>
      </c>
      <c r="H25" s="44"/>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48.75" customHeight="1">
      <c r="A28" s="37" t="s">
        <v>7</v>
      </c>
      <c r="B28" s="40" t="str">
        <f>B13</f>
        <v>Educandos/as que concluyen nivel intermedio y avanzado del modelo educativo y están vinculados a plazas comunitarias de atención educativa y servicios integrales en el periodo t</v>
      </c>
      <c r="C28" s="40" t="s">
        <v>13</v>
      </c>
      <c r="D28" s="41" t="s">
        <v>13</v>
      </c>
      <c r="E28" s="4">
        <v>2277</v>
      </c>
      <c r="F28" s="42">
        <f>IFERROR((E28/E30),"")</f>
        <v>0.52344827586206899</v>
      </c>
      <c r="G28" s="4">
        <v>3369</v>
      </c>
      <c r="H28" s="42">
        <f>IFERROR((G28/G30),"")</f>
        <v>0.49551404618326222</v>
      </c>
    </row>
    <row r="29" spans="1:11" ht="30" customHeight="1">
      <c r="A29" s="38"/>
      <c r="B29" s="45" t="s">
        <v>4</v>
      </c>
      <c r="C29" s="45"/>
      <c r="D29" s="46"/>
      <c r="E29" s="1" t="s">
        <v>47</v>
      </c>
      <c r="F29" s="43"/>
      <c r="G29" s="1" t="s">
        <v>48</v>
      </c>
      <c r="H29" s="43"/>
      <c r="K29" s="6"/>
    </row>
    <row r="30" spans="1:11" ht="36" customHeight="1">
      <c r="A30" s="39"/>
      <c r="B30" s="40" t="str">
        <f>B15</f>
        <v>Total educandos/as que concluyen algún nivel del modelo educativo en el periodo t</v>
      </c>
      <c r="C30" s="40" t="s">
        <v>14</v>
      </c>
      <c r="D30" s="41" t="s">
        <v>14</v>
      </c>
      <c r="E30" s="4">
        <v>4350</v>
      </c>
      <c r="F30" s="44"/>
      <c r="G30" s="4">
        <v>6799</v>
      </c>
      <c r="H30" s="44"/>
    </row>
    <row r="31" spans="1:11">
      <c r="A31" s="12"/>
      <c r="B31" s="12"/>
      <c r="C31" s="12"/>
      <c r="D31" s="12"/>
      <c r="E31" s="12"/>
      <c r="F31" s="12"/>
      <c r="G31" s="12"/>
      <c r="H31" s="12"/>
      <c r="I31" s="12"/>
      <c r="J31" s="12"/>
    </row>
    <row r="32" spans="1:11" ht="62.25" customHeight="1">
      <c r="A32" s="17" t="s">
        <v>88</v>
      </c>
      <c r="B32" s="20" t="s">
        <v>98</v>
      </c>
      <c r="C32" s="20"/>
      <c r="D32" s="20"/>
      <c r="E32" s="20"/>
      <c r="F32" s="20"/>
      <c r="G32" s="20"/>
      <c r="H32" s="20"/>
      <c r="I32" s="19"/>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6.75" customHeight="1">
      <c r="A36" s="31"/>
      <c r="B36" s="32"/>
      <c r="C36" s="32"/>
      <c r="D36" s="32"/>
      <c r="E36" s="32"/>
      <c r="F36" s="9"/>
    </row>
    <row r="37" spans="1:9">
      <c r="A37" s="9"/>
      <c r="B37" s="9"/>
      <c r="C37" s="9"/>
      <c r="D37" s="9"/>
      <c r="E37" s="9"/>
      <c r="F37" s="9"/>
    </row>
    <row r="38" spans="1:9">
      <c r="A38" s="29" t="s">
        <v>25</v>
      </c>
      <c r="B38" s="29"/>
      <c r="D38" s="29" t="s">
        <v>15</v>
      </c>
      <c r="E38" s="29"/>
      <c r="G38" s="29" t="s">
        <v>89</v>
      </c>
      <c r="H38" s="29"/>
    </row>
    <row r="39" spans="1:9">
      <c r="A39" s="30" t="s">
        <v>22</v>
      </c>
      <c r="B39" s="30"/>
      <c r="D39" s="30" t="s">
        <v>9</v>
      </c>
      <c r="E39" s="30"/>
      <c r="F39" s="10"/>
      <c r="G39" s="30" t="s">
        <v>8</v>
      </c>
      <c r="H39" s="30"/>
    </row>
    <row r="40" spans="1:9" ht="32.25" customHeight="1">
      <c r="A40" s="21" t="s">
        <v>30</v>
      </c>
      <c r="B40" s="21"/>
      <c r="D40" s="21" t="s">
        <v>31</v>
      </c>
      <c r="E40" s="21"/>
      <c r="G40" s="21" t="s">
        <v>50</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1" orientation="portrait" r:id="rId1"/>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S40"/>
  <sheetViews>
    <sheetView topLeftCell="A28" zoomScale="90" zoomScaleNormal="90" workbookViewId="0">
      <selection activeCell="F39" sqref="F39"/>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26.25" customHeight="1">
      <c r="A6" s="22" t="s">
        <v>58</v>
      </c>
      <c r="B6" s="22"/>
      <c r="C6" s="22"/>
      <c r="D6" s="22"/>
      <c r="E6" s="22"/>
      <c r="F6" s="22"/>
      <c r="G6" s="22"/>
      <c r="H6" s="22"/>
      <c r="N6" s="13"/>
      <c r="O6" s="13"/>
      <c r="P6" s="13"/>
      <c r="Q6" s="13"/>
      <c r="R6" s="13"/>
      <c r="S6" s="13"/>
    </row>
    <row r="7" spans="1:19" ht="26.25" customHeight="1">
      <c r="A7" s="15" t="s">
        <v>62</v>
      </c>
      <c r="B7" s="22" t="s">
        <v>63</v>
      </c>
      <c r="C7" s="22"/>
      <c r="D7" s="22"/>
      <c r="E7" s="22" t="s">
        <v>64</v>
      </c>
      <c r="F7" s="22"/>
      <c r="G7" s="14"/>
      <c r="H7" s="14"/>
      <c r="N7" s="13"/>
      <c r="O7" s="13"/>
      <c r="P7" s="13"/>
      <c r="Q7" s="13"/>
      <c r="R7" s="13"/>
      <c r="S7" s="13"/>
    </row>
    <row r="8" spans="1:19" ht="26.25" customHeight="1">
      <c r="A8" s="23" t="s">
        <v>49</v>
      </c>
      <c r="B8" s="23" t="s">
        <v>75</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53.25" customHeight="1">
      <c r="A13" s="47" t="s">
        <v>3</v>
      </c>
      <c r="B13" s="64" t="s">
        <v>41</v>
      </c>
      <c r="C13" s="40" t="s">
        <v>13</v>
      </c>
      <c r="D13" s="41" t="s">
        <v>13</v>
      </c>
      <c r="E13" s="4">
        <v>6</v>
      </c>
      <c r="F13" s="42">
        <f>IFERROR((E13/E15),"")</f>
        <v>2.3166023166023165E-2</v>
      </c>
      <c r="G13" s="4">
        <v>6</v>
      </c>
      <c r="H13" s="42">
        <f>IFERROR((G13/G15),"")</f>
        <v>0.12244897959183673</v>
      </c>
      <c r="K13" s="5"/>
    </row>
    <row r="14" spans="1:19" ht="33.75" customHeight="1">
      <c r="A14" s="48"/>
      <c r="B14" s="65" t="s">
        <v>4</v>
      </c>
      <c r="C14" s="45"/>
      <c r="D14" s="46"/>
      <c r="E14" s="1" t="s">
        <v>47</v>
      </c>
      <c r="F14" s="43"/>
      <c r="G14" s="1" t="s">
        <v>48</v>
      </c>
      <c r="H14" s="43"/>
      <c r="I14" s="3"/>
    </row>
    <row r="15" spans="1:19" ht="54" customHeight="1" thickBot="1">
      <c r="A15" s="49"/>
      <c r="B15" s="64" t="s">
        <v>42</v>
      </c>
      <c r="C15" s="40" t="s">
        <v>14</v>
      </c>
      <c r="D15" s="41" t="s">
        <v>14</v>
      </c>
      <c r="E15" s="4">
        <v>259</v>
      </c>
      <c r="F15" s="44"/>
      <c r="G15" s="4">
        <v>49</v>
      </c>
      <c r="H15" s="44"/>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49.5" customHeight="1">
      <c r="A18" s="58" t="s">
        <v>5</v>
      </c>
      <c r="B18" s="40" t="str">
        <f>B13</f>
        <v>Total de educandos/as que concluyen nivel en la vertiente para Ciegos o Débiles Visuales+ Total de educandos/as que concluyen nivel en la Población indígena en Inicial, Primaria y/o Secundaria en periodo t</v>
      </c>
      <c r="C18" s="40" t="s">
        <v>13</v>
      </c>
      <c r="D18" s="41" t="s">
        <v>13</v>
      </c>
      <c r="E18" s="4">
        <v>19</v>
      </c>
      <c r="F18" s="42">
        <f>IFERROR((E18/E20),"")</f>
        <v>7.3359073359073365E-2</v>
      </c>
      <c r="G18" s="4">
        <v>23</v>
      </c>
      <c r="H18" s="42">
        <f>IFERROR((G18/G20),"")</f>
        <v>0.60526315789473684</v>
      </c>
    </row>
    <row r="19" spans="1:11" ht="35.25" customHeight="1">
      <c r="A19" s="59"/>
      <c r="B19" s="45" t="s">
        <v>4</v>
      </c>
      <c r="C19" s="45"/>
      <c r="D19" s="46"/>
      <c r="E19" s="1" t="s">
        <v>47</v>
      </c>
      <c r="F19" s="43"/>
      <c r="G19" s="1" t="s">
        <v>48</v>
      </c>
      <c r="H19" s="43"/>
    </row>
    <row r="20" spans="1:11" ht="50.25" customHeight="1" thickBot="1">
      <c r="A20" s="60"/>
      <c r="B20" s="40" t="str">
        <f>B15</f>
        <v>Total de educandos/as atendidos en el modelo educativo en la vertiente para Ciegos o Débiles Visuales+Total de educandos/as atendidos en la Población indígena en inicial, Primaria y/o Secundaria en periodo t)) x 100</v>
      </c>
      <c r="C20" s="40" t="s">
        <v>14</v>
      </c>
      <c r="D20" s="41" t="s">
        <v>14</v>
      </c>
      <c r="E20" s="4">
        <v>259</v>
      </c>
      <c r="F20" s="44"/>
      <c r="G20" s="4">
        <v>38</v>
      </c>
      <c r="H20" s="44"/>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51" customHeight="1">
      <c r="A23" s="47" t="s">
        <v>6</v>
      </c>
      <c r="B23" s="40" t="str">
        <f>B13</f>
        <v>Total de educandos/as que concluyen nivel en la vertiente para Ciegos o Débiles Visuales+ Total de educandos/as que concluyen nivel en la Población indígena en Inicial, Primaria y/o Secundaria en periodo t</v>
      </c>
      <c r="C23" s="40" t="s">
        <v>13</v>
      </c>
      <c r="D23" s="41" t="s">
        <v>13</v>
      </c>
      <c r="E23" s="4">
        <v>67</v>
      </c>
      <c r="F23" s="42">
        <f>IFERROR((E23/E25),"")</f>
        <v>0.25868725868725867</v>
      </c>
      <c r="G23" s="4">
        <v>39</v>
      </c>
      <c r="H23" s="67">
        <f>IFERROR((G23/G25),"")</f>
        <v>1.625</v>
      </c>
    </row>
    <row r="24" spans="1:11" ht="32.25" customHeight="1">
      <c r="A24" s="48"/>
      <c r="B24" s="45" t="s">
        <v>4</v>
      </c>
      <c r="C24" s="45"/>
      <c r="D24" s="46"/>
      <c r="E24" s="1" t="s">
        <v>47</v>
      </c>
      <c r="F24" s="43"/>
      <c r="G24" s="1" t="s">
        <v>48</v>
      </c>
      <c r="H24" s="68"/>
    </row>
    <row r="25" spans="1:11" ht="48.75" customHeight="1" thickBot="1">
      <c r="A25" s="49"/>
      <c r="B25" s="40" t="str">
        <f>B15</f>
        <v>Total de educandos/as atendidos en el modelo educativo en la vertiente para Ciegos o Débiles Visuales+Total de educandos/as atendidos en la Población indígena en inicial, Primaria y/o Secundaria en periodo t)) x 100</v>
      </c>
      <c r="C25" s="40" t="s">
        <v>14</v>
      </c>
      <c r="D25" s="41" t="s">
        <v>14</v>
      </c>
      <c r="E25" s="4">
        <v>259</v>
      </c>
      <c r="F25" s="66"/>
      <c r="G25" s="4">
        <v>24</v>
      </c>
      <c r="H25" s="69"/>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51" customHeight="1">
      <c r="A28" s="37" t="s">
        <v>7</v>
      </c>
      <c r="B28" s="40" t="str">
        <f>B13</f>
        <v>Total de educandos/as que concluyen nivel en la vertiente para Ciegos o Débiles Visuales+ Total de educandos/as que concluyen nivel en la Población indígena en Inicial, Primaria y/o Secundaria en periodo t</v>
      </c>
      <c r="C28" s="40" t="s">
        <v>13</v>
      </c>
      <c r="D28" s="41" t="s">
        <v>13</v>
      </c>
      <c r="E28" s="4">
        <v>120</v>
      </c>
      <c r="F28" s="42">
        <f>IFERROR((E28/E30),"")</f>
        <v>0.46332046332046334</v>
      </c>
      <c r="G28" s="4">
        <v>41</v>
      </c>
      <c r="H28" s="42">
        <f>IFERROR((G28/G30),"")</f>
        <v>2.2777777777777777</v>
      </c>
    </row>
    <row r="29" spans="1:11" ht="30" customHeight="1">
      <c r="A29" s="38"/>
      <c r="B29" s="45" t="s">
        <v>4</v>
      </c>
      <c r="C29" s="45"/>
      <c r="D29" s="46"/>
      <c r="E29" s="1" t="s">
        <v>47</v>
      </c>
      <c r="F29" s="43"/>
      <c r="G29" s="1" t="s">
        <v>48</v>
      </c>
      <c r="H29" s="43"/>
      <c r="K29" s="6"/>
    </row>
    <row r="30" spans="1:11" ht="49.5" customHeight="1">
      <c r="A30" s="39"/>
      <c r="B30" s="40" t="str">
        <f>B15</f>
        <v>Total de educandos/as atendidos en el modelo educativo en la vertiente para Ciegos o Débiles Visuales+Total de educandos/as atendidos en la Población indígena en inicial, Primaria y/o Secundaria en periodo t)) x 100</v>
      </c>
      <c r="C30" s="40" t="s">
        <v>14</v>
      </c>
      <c r="D30" s="41" t="s">
        <v>14</v>
      </c>
      <c r="E30" s="4">
        <v>259</v>
      </c>
      <c r="F30" s="44"/>
      <c r="G30" s="4">
        <v>18</v>
      </c>
      <c r="H30" s="44"/>
    </row>
    <row r="31" spans="1:11">
      <c r="A31" s="12"/>
      <c r="B31" s="12"/>
      <c r="C31" s="12"/>
      <c r="D31" s="12"/>
      <c r="E31" s="12"/>
      <c r="F31" s="12"/>
      <c r="G31" s="12"/>
      <c r="H31" s="12"/>
      <c r="I31" s="12"/>
      <c r="J31" s="12"/>
    </row>
    <row r="32" spans="1:11" ht="62.25" customHeight="1">
      <c r="A32" s="17" t="s">
        <v>88</v>
      </c>
      <c r="B32" s="20" t="s">
        <v>91</v>
      </c>
      <c r="C32" s="20"/>
      <c r="D32" s="20"/>
      <c r="E32" s="20"/>
      <c r="F32" s="20"/>
      <c r="G32" s="20"/>
      <c r="H32" s="20"/>
      <c r="I32" s="19"/>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c r="A36" s="31"/>
      <c r="B36" s="32"/>
      <c r="C36" s="32"/>
      <c r="D36" s="32"/>
      <c r="E36" s="32"/>
      <c r="F36" s="9"/>
    </row>
    <row r="37" spans="1:9">
      <c r="A37" s="9"/>
      <c r="B37" s="9"/>
      <c r="C37" s="9"/>
      <c r="D37" s="9"/>
      <c r="E37" s="9"/>
      <c r="F37" s="9"/>
    </row>
    <row r="38" spans="1:9">
      <c r="A38" s="29" t="s">
        <v>89</v>
      </c>
      <c r="B38" s="29"/>
      <c r="D38" s="29" t="s">
        <v>15</v>
      </c>
      <c r="E38" s="29"/>
      <c r="G38" s="29" t="s">
        <v>21</v>
      </c>
      <c r="H38" s="29"/>
    </row>
    <row r="39" spans="1:9">
      <c r="A39" s="30" t="s">
        <v>22</v>
      </c>
      <c r="B39" s="30"/>
      <c r="D39" s="30" t="s">
        <v>9</v>
      </c>
      <c r="E39" s="30"/>
      <c r="F39" s="10"/>
      <c r="G39" s="30" t="s">
        <v>8</v>
      </c>
      <c r="H39" s="30"/>
    </row>
    <row r="40" spans="1:9" ht="32.25" customHeight="1">
      <c r="A40" s="21" t="s">
        <v>50</v>
      </c>
      <c r="B40" s="21"/>
      <c r="D40" s="21" t="s">
        <v>31</v>
      </c>
      <c r="E40" s="21"/>
      <c r="G40" s="21" t="s">
        <v>50</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58" orientation="portrait"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S40"/>
  <sheetViews>
    <sheetView topLeftCell="A19" zoomScale="90" zoomScaleNormal="90" workbookViewId="0">
      <selection activeCell="K31" sqref="K31"/>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36" customHeight="1">
      <c r="A6" s="22" t="s">
        <v>59</v>
      </c>
      <c r="B6" s="22"/>
      <c r="C6" s="22"/>
      <c r="D6" s="22"/>
      <c r="E6" s="22"/>
      <c r="F6" s="22"/>
      <c r="G6" s="22"/>
      <c r="H6" s="22"/>
      <c r="N6" s="13"/>
      <c r="O6" s="13"/>
      <c r="P6" s="13"/>
      <c r="Q6" s="13"/>
      <c r="R6" s="13"/>
      <c r="S6" s="13"/>
    </row>
    <row r="7" spans="1:19" ht="26.25" customHeight="1">
      <c r="A7" s="15" t="s">
        <v>62</v>
      </c>
      <c r="B7" s="22" t="s">
        <v>63</v>
      </c>
      <c r="C7" s="22"/>
      <c r="D7" s="22"/>
      <c r="E7" s="22" t="s">
        <v>64</v>
      </c>
      <c r="F7" s="22"/>
      <c r="G7" s="14"/>
      <c r="H7" s="14"/>
      <c r="N7" s="13"/>
      <c r="O7" s="13"/>
      <c r="P7" s="13"/>
      <c r="Q7" s="13"/>
      <c r="R7" s="13"/>
      <c r="S7" s="13"/>
    </row>
    <row r="8" spans="1:19" ht="26.25" customHeight="1">
      <c r="A8" s="23" t="s">
        <v>49</v>
      </c>
      <c r="B8" s="23" t="s">
        <v>76</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36" customHeight="1">
      <c r="A13" s="47" t="s">
        <v>3</v>
      </c>
      <c r="B13" s="64" t="s">
        <v>43</v>
      </c>
      <c r="C13" s="40" t="s">
        <v>13</v>
      </c>
      <c r="D13" s="41" t="s">
        <v>13</v>
      </c>
      <c r="E13" s="4">
        <v>1026</v>
      </c>
      <c r="F13" s="42">
        <f>IFERROR((E13/E15),"")</f>
        <v>0.10903294367693943</v>
      </c>
      <c r="G13" s="4">
        <v>1488</v>
      </c>
      <c r="H13" s="42">
        <f>IFERROR((G13/G15),"")</f>
        <v>0.28648440508278783</v>
      </c>
      <c r="K13" s="5"/>
    </row>
    <row r="14" spans="1:19" ht="33.75" customHeight="1">
      <c r="A14" s="48"/>
      <c r="B14" s="65" t="s">
        <v>4</v>
      </c>
      <c r="C14" s="45"/>
      <c r="D14" s="46"/>
      <c r="E14" s="1" t="s">
        <v>47</v>
      </c>
      <c r="F14" s="43"/>
      <c r="G14" s="1" t="s">
        <v>48</v>
      </c>
      <c r="H14" s="43"/>
      <c r="I14" s="3"/>
    </row>
    <row r="15" spans="1:19" ht="36" customHeight="1" thickBot="1">
      <c r="A15" s="49"/>
      <c r="B15" s="64" t="s">
        <v>44</v>
      </c>
      <c r="C15" s="40" t="s">
        <v>14</v>
      </c>
      <c r="D15" s="41" t="s">
        <v>14</v>
      </c>
      <c r="E15" s="4">
        <v>9410</v>
      </c>
      <c r="F15" s="44"/>
      <c r="G15" s="4">
        <v>5194</v>
      </c>
      <c r="H15" s="44"/>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36" customHeight="1">
      <c r="A18" s="58" t="s">
        <v>5</v>
      </c>
      <c r="B18" s="40" t="str">
        <f>B13</f>
        <v xml:space="preserve">Educandos/as que concluyen nivel de inicial, Primaria y/o Secundaria con la vertiente Hispanohablante del modelo educativo en el periodo t </v>
      </c>
      <c r="C18" s="40" t="s">
        <v>13</v>
      </c>
      <c r="D18" s="41" t="s">
        <v>13</v>
      </c>
      <c r="E18" s="4">
        <v>2663</v>
      </c>
      <c r="F18" s="42">
        <f>IFERROR((E18/E20),"")</f>
        <v>0.28299681190223169</v>
      </c>
      <c r="G18" s="4">
        <v>3466</v>
      </c>
      <c r="H18" s="42">
        <f>IFERROR((G18/G20),"")</f>
        <v>0.64531744554086767</v>
      </c>
    </row>
    <row r="19" spans="1:11" ht="35.25" customHeight="1">
      <c r="A19" s="59"/>
      <c r="B19" s="45" t="s">
        <v>4</v>
      </c>
      <c r="C19" s="45"/>
      <c r="D19" s="46"/>
      <c r="E19" s="1" t="s">
        <v>47</v>
      </c>
      <c r="F19" s="43"/>
      <c r="G19" s="1" t="s">
        <v>48</v>
      </c>
      <c r="H19" s="43"/>
    </row>
    <row r="20" spans="1:11" ht="36" customHeight="1" thickBot="1">
      <c r="A20" s="60"/>
      <c r="B20" s="40" t="str">
        <f>B15</f>
        <v>Educandos/as atendidos en el nivel de inicial, Primaria y/o Secundaria con la vertiente Hispanohablante del modelo educativo en el periodo t</v>
      </c>
      <c r="C20" s="40" t="s">
        <v>14</v>
      </c>
      <c r="D20" s="41" t="s">
        <v>14</v>
      </c>
      <c r="E20" s="4">
        <v>9410</v>
      </c>
      <c r="F20" s="44"/>
      <c r="G20" s="4">
        <v>5371</v>
      </c>
      <c r="H20" s="44"/>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42" customHeight="1">
      <c r="A23" s="47" t="s">
        <v>6</v>
      </c>
      <c r="B23" s="40" t="str">
        <f>B13</f>
        <v xml:space="preserve">Educandos/as que concluyen nivel de inicial, Primaria y/o Secundaria con la vertiente Hispanohablante del modelo educativo en el periodo t </v>
      </c>
      <c r="C23" s="40" t="s">
        <v>13</v>
      </c>
      <c r="D23" s="41" t="s">
        <v>13</v>
      </c>
      <c r="E23" s="4">
        <v>4637</v>
      </c>
      <c r="F23" s="42">
        <f>IFERROR((E23/E25),"")</f>
        <v>0.49277364505844845</v>
      </c>
      <c r="G23" s="4">
        <v>5473</v>
      </c>
      <c r="H23" s="42">
        <f>IFERROR((G23/G25),"")</f>
        <v>1.0233732236350037</v>
      </c>
    </row>
    <row r="24" spans="1:11" ht="32.25" customHeight="1">
      <c r="A24" s="48"/>
      <c r="B24" s="45" t="s">
        <v>4</v>
      </c>
      <c r="C24" s="45"/>
      <c r="D24" s="46"/>
      <c r="E24" s="1" t="s">
        <v>47</v>
      </c>
      <c r="F24" s="43"/>
      <c r="G24" s="1" t="s">
        <v>48</v>
      </c>
      <c r="H24" s="43"/>
    </row>
    <row r="25" spans="1:11" ht="36" customHeight="1" thickBot="1">
      <c r="A25" s="49"/>
      <c r="B25" s="40" t="str">
        <f>B15</f>
        <v>Educandos/as atendidos en el nivel de inicial, Primaria y/o Secundaria con la vertiente Hispanohablante del modelo educativo en el periodo t</v>
      </c>
      <c r="C25" s="40" t="s">
        <v>14</v>
      </c>
      <c r="D25" s="41" t="s">
        <v>14</v>
      </c>
      <c r="E25" s="4">
        <v>9410</v>
      </c>
      <c r="F25" s="44"/>
      <c r="G25" s="4">
        <v>5348</v>
      </c>
      <c r="H25" s="44"/>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36" customHeight="1">
      <c r="A28" s="37" t="s">
        <v>7</v>
      </c>
      <c r="B28" s="40" t="str">
        <f>B13</f>
        <v xml:space="preserve">Educandos/as que concluyen nivel de inicial, Primaria y/o Secundaria con la vertiente Hispanohablante del modelo educativo en el periodo t </v>
      </c>
      <c r="C28" s="40" t="s">
        <v>13</v>
      </c>
      <c r="D28" s="41" t="s">
        <v>13</v>
      </c>
      <c r="E28" s="4">
        <v>6330</v>
      </c>
      <c r="F28" s="42">
        <f>IFERROR((E28/E30),"")</f>
        <v>0.67268862911795957</v>
      </c>
      <c r="G28" s="4">
        <v>7363</v>
      </c>
      <c r="H28" s="42">
        <f>IFERROR((G28/G30),"")</f>
        <v>1.4548508199960482</v>
      </c>
    </row>
    <row r="29" spans="1:11" ht="30" customHeight="1">
      <c r="A29" s="38"/>
      <c r="B29" s="45" t="s">
        <v>4</v>
      </c>
      <c r="C29" s="45"/>
      <c r="D29" s="46"/>
      <c r="E29" s="1" t="s">
        <v>47</v>
      </c>
      <c r="F29" s="43"/>
      <c r="G29" s="1" t="s">
        <v>48</v>
      </c>
      <c r="H29" s="43"/>
      <c r="K29" s="6"/>
    </row>
    <row r="30" spans="1:11" ht="36" customHeight="1">
      <c r="A30" s="39"/>
      <c r="B30" s="40" t="str">
        <f>B15</f>
        <v>Educandos/as atendidos en el nivel de inicial, Primaria y/o Secundaria con la vertiente Hispanohablante del modelo educativo en el periodo t</v>
      </c>
      <c r="C30" s="40" t="s">
        <v>14</v>
      </c>
      <c r="D30" s="41" t="s">
        <v>14</v>
      </c>
      <c r="E30" s="4">
        <v>9410</v>
      </c>
      <c r="F30" s="44"/>
      <c r="G30" s="4">
        <v>5061</v>
      </c>
      <c r="H30" s="44"/>
    </row>
    <row r="31" spans="1:11">
      <c r="A31" s="12"/>
      <c r="B31" s="12"/>
      <c r="C31" s="12"/>
      <c r="D31" s="12"/>
      <c r="E31" s="12"/>
      <c r="F31" s="12"/>
      <c r="G31" s="12"/>
      <c r="H31" s="12"/>
      <c r="I31" s="12"/>
      <c r="J31" s="12"/>
    </row>
    <row r="32" spans="1:11" ht="62.25" customHeight="1">
      <c r="A32" s="17" t="s">
        <v>88</v>
      </c>
      <c r="B32" s="70" t="s">
        <v>92</v>
      </c>
      <c r="C32" s="71"/>
      <c r="D32" s="71"/>
      <c r="E32" s="71"/>
      <c r="F32" s="71"/>
      <c r="G32" s="71"/>
      <c r="H32" s="72"/>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0.5" customHeight="1">
      <c r="A36" s="31"/>
      <c r="B36" s="32"/>
      <c r="C36" s="32"/>
      <c r="D36" s="32"/>
      <c r="E36" s="32"/>
      <c r="F36" s="9"/>
    </row>
    <row r="37" spans="1:9" ht="11.25" customHeight="1">
      <c r="A37" s="9"/>
      <c r="B37" s="9"/>
      <c r="C37" s="9"/>
      <c r="D37" s="9"/>
      <c r="E37" s="9"/>
      <c r="F37" s="9"/>
    </row>
    <row r="38" spans="1:9">
      <c r="A38" s="29" t="s">
        <v>89</v>
      </c>
      <c r="B38" s="29"/>
      <c r="D38" s="29" t="s">
        <v>15</v>
      </c>
      <c r="E38" s="29"/>
      <c r="G38" s="29" t="s">
        <v>89</v>
      </c>
      <c r="H38" s="29"/>
    </row>
    <row r="39" spans="1:9">
      <c r="A39" s="30" t="s">
        <v>22</v>
      </c>
      <c r="B39" s="30"/>
      <c r="D39" s="30" t="s">
        <v>9</v>
      </c>
      <c r="E39" s="30"/>
      <c r="F39" s="10"/>
      <c r="G39" s="30" t="s">
        <v>8</v>
      </c>
      <c r="H39" s="30"/>
    </row>
    <row r="40" spans="1:9" ht="32.25" customHeight="1">
      <c r="A40" s="21" t="s">
        <v>50</v>
      </c>
      <c r="B40" s="21"/>
      <c r="D40" s="21" t="s">
        <v>31</v>
      </c>
      <c r="E40" s="21"/>
      <c r="G40" s="21" t="s">
        <v>50</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S40"/>
  <sheetViews>
    <sheetView topLeftCell="A19" zoomScale="90" zoomScaleNormal="90" workbookViewId="0">
      <selection activeCell="E43" sqref="E43"/>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18.75">
      <c r="A6" s="22" t="s">
        <v>77</v>
      </c>
      <c r="B6" s="22"/>
      <c r="C6" s="22"/>
      <c r="D6" s="22"/>
      <c r="E6" s="22"/>
      <c r="F6" s="22"/>
      <c r="G6" s="22"/>
      <c r="H6" s="22"/>
      <c r="N6" s="13"/>
      <c r="O6" s="13"/>
      <c r="P6" s="13"/>
      <c r="Q6" s="13"/>
      <c r="R6" s="13"/>
      <c r="S6" s="13"/>
    </row>
    <row r="7" spans="1:19" ht="26.25" customHeight="1">
      <c r="A7" s="15" t="s">
        <v>78</v>
      </c>
      <c r="B7" s="22" t="s">
        <v>63</v>
      </c>
      <c r="C7" s="22"/>
      <c r="D7" s="22"/>
      <c r="E7" s="22" t="s">
        <v>64</v>
      </c>
      <c r="F7" s="22"/>
      <c r="G7" s="14"/>
      <c r="H7" s="14"/>
      <c r="N7" s="13"/>
      <c r="O7" s="13"/>
      <c r="P7" s="13"/>
      <c r="Q7" s="13"/>
      <c r="R7" s="13"/>
      <c r="S7" s="13"/>
    </row>
    <row r="8" spans="1:19" ht="26.25" customHeight="1">
      <c r="A8" s="23" t="s">
        <v>49</v>
      </c>
      <c r="B8" s="23" t="s">
        <v>79</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36" customHeight="1">
      <c r="A13" s="47" t="s">
        <v>3</v>
      </c>
      <c r="B13" s="64" t="s">
        <v>52</v>
      </c>
      <c r="C13" s="40" t="s">
        <v>13</v>
      </c>
      <c r="D13" s="41" t="s">
        <v>13</v>
      </c>
      <c r="E13" s="4">
        <v>5072</v>
      </c>
      <c r="F13" s="42">
        <f>IFERROR((E13/E15),"")</f>
        <v>0.97557222542796695</v>
      </c>
      <c r="G13" s="4">
        <v>5020</v>
      </c>
      <c r="H13" s="42">
        <f>IFERROR((G13/G15),"")</f>
        <v>0.97532543229065471</v>
      </c>
      <c r="K13" s="5"/>
    </row>
    <row r="14" spans="1:19" ht="33.75" customHeight="1">
      <c r="A14" s="48"/>
      <c r="B14" s="65" t="s">
        <v>4</v>
      </c>
      <c r="C14" s="45"/>
      <c r="D14" s="46"/>
      <c r="E14" s="1" t="s">
        <v>47</v>
      </c>
      <c r="F14" s="43"/>
      <c r="G14" s="1" t="s">
        <v>48</v>
      </c>
      <c r="H14" s="43"/>
      <c r="I14" s="3"/>
    </row>
    <row r="15" spans="1:19" ht="36" customHeight="1" thickBot="1">
      <c r="A15" s="49"/>
      <c r="B15" s="64" t="s">
        <v>26</v>
      </c>
      <c r="C15" s="40" t="s">
        <v>14</v>
      </c>
      <c r="D15" s="41" t="s">
        <v>14</v>
      </c>
      <c r="E15" s="4">
        <v>5199</v>
      </c>
      <c r="F15" s="44"/>
      <c r="G15" s="4">
        <v>5147</v>
      </c>
      <c r="H15" s="44"/>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36" customHeight="1">
      <c r="A18" s="58" t="s">
        <v>5</v>
      </c>
      <c r="B18" s="40" t="str">
        <f>B13</f>
        <v>Total de personas educandas activas en la modalidad no escolarizada  presencial en el periodo t</v>
      </c>
      <c r="C18" s="40" t="s">
        <v>13</v>
      </c>
      <c r="D18" s="41" t="s">
        <v>13</v>
      </c>
      <c r="E18" s="4">
        <v>7108</v>
      </c>
      <c r="F18" s="42">
        <f>IFERROR((E18/E20),"")</f>
        <v>0.98887033945464664</v>
      </c>
      <c r="G18" s="4">
        <v>4358</v>
      </c>
      <c r="H18" s="42">
        <f>IFERROR((G18/G20),"")</f>
        <v>0.88938775510204082</v>
      </c>
    </row>
    <row r="19" spans="1:11" ht="35.25" customHeight="1">
      <c r="A19" s="59"/>
      <c r="B19" s="45" t="s">
        <v>4</v>
      </c>
      <c r="C19" s="45"/>
      <c r="D19" s="46"/>
      <c r="E19" s="1" t="s">
        <v>47</v>
      </c>
      <c r="F19" s="43"/>
      <c r="G19" s="1" t="s">
        <v>48</v>
      </c>
      <c r="H19" s="43"/>
    </row>
    <row r="20" spans="1:11" ht="36" customHeight="1" thickBot="1">
      <c r="A20" s="60"/>
      <c r="B20" s="40" t="str">
        <f>B15</f>
        <v>Total de personas educandas activas en el periodo t</v>
      </c>
      <c r="C20" s="40" t="s">
        <v>14</v>
      </c>
      <c r="D20" s="41" t="s">
        <v>14</v>
      </c>
      <c r="E20" s="4">
        <v>7188</v>
      </c>
      <c r="F20" s="44"/>
      <c r="G20" s="4">
        <v>4900</v>
      </c>
      <c r="H20" s="44"/>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42" customHeight="1">
      <c r="A23" s="47" t="s">
        <v>6</v>
      </c>
      <c r="B23" s="40" t="str">
        <f>B13</f>
        <v>Total de personas educandas activas en la modalidad no escolarizada  presencial en el periodo t</v>
      </c>
      <c r="C23" s="40" t="s">
        <v>13</v>
      </c>
      <c r="D23" s="41" t="s">
        <v>13</v>
      </c>
      <c r="E23" s="4">
        <v>8567</v>
      </c>
      <c r="F23" s="42">
        <f>IFERROR((E23/E25),"")</f>
        <v>0.98960378884139999</v>
      </c>
      <c r="G23" s="4">
        <v>4324</v>
      </c>
      <c r="H23" s="42">
        <f>IFERROR((G23/G25),"")</f>
        <v>0.80536412739802565</v>
      </c>
    </row>
    <row r="24" spans="1:11" ht="32.25" customHeight="1">
      <c r="A24" s="48"/>
      <c r="B24" s="45" t="s">
        <v>4</v>
      </c>
      <c r="C24" s="45"/>
      <c r="D24" s="46"/>
      <c r="E24" s="1" t="s">
        <v>47</v>
      </c>
      <c r="F24" s="43"/>
      <c r="G24" s="1" t="s">
        <v>48</v>
      </c>
      <c r="H24" s="43"/>
    </row>
    <row r="25" spans="1:11" ht="36" customHeight="1" thickBot="1">
      <c r="A25" s="49"/>
      <c r="B25" s="40" t="str">
        <f>B15</f>
        <v>Total de personas educandas activas en el periodo t</v>
      </c>
      <c r="C25" s="40" t="s">
        <v>14</v>
      </c>
      <c r="D25" s="41" t="s">
        <v>14</v>
      </c>
      <c r="E25" s="4">
        <v>8657</v>
      </c>
      <c r="F25" s="44"/>
      <c r="G25" s="4">
        <v>5369</v>
      </c>
      <c r="H25" s="44"/>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36" customHeight="1">
      <c r="A28" s="37" t="s">
        <v>7</v>
      </c>
      <c r="B28" s="40" t="str">
        <f>B13</f>
        <v>Total de personas educandas activas en la modalidad no escolarizada  presencial en el periodo t</v>
      </c>
      <c r="C28" s="40" t="s">
        <v>13</v>
      </c>
      <c r="D28" s="41" t="s">
        <v>13</v>
      </c>
      <c r="E28" s="4">
        <v>8557</v>
      </c>
      <c r="F28" s="42">
        <f>IFERROR((E28/E30),"")</f>
        <v>0.98844865426822226</v>
      </c>
      <c r="G28" s="4">
        <v>4022</v>
      </c>
      <c r="H28" s="42">
        <f>IFERROR((G28/G30),"")</f>
        <v>0.79235618597320723</v>
      </c>
    </row>
    <row r="29" spans="1:11" ht="30" customHeight="1">
      <c r="A29" s="38"/>
      <c r="B29" s="45" t="s">
        <v>4</v>
      </c>
      <c r="C29" s="45"/>
      <c r="D29" s="46"/>
      <c r="E29" s="1" t="s">
        <v>47</v>
      </c>
      <c r="F29" s="43"/>
      <c r="G29" s="1" t="s">
        <v>48</v>
      </c>
      <c r="H29" s="43"/>
      <c r="K29" s="6"/>
    </row>
    <row r="30" spans="1:11" ht="36" customHeight="1">
      <c r="A30" s="39"/>
      <c r="B30" s="40" t="str">
        <f>B15</f>
        <v>Total de personas educandas activas en el periodo t</v>
      </c>
      <c r="C30" s="40" t="s">
        <v>14</v>
      </c>
      <c r="D30" s="41" t="s">
        <v>14</v>
      </c>
      <c r="E30" s="4">
        <v>8657</v>
      </c>
      <c r="F30" s="44"/>
      <c r="G30" s="4">
        <v>5076</v>
      </c>
      <c r="H30" s="44"/>
    </row>
    <row r="31" spans="1:11">
      <c r="A31" s="12"/>
      <c r="B31" s="12"/>
      <c r="C31" s="12"/>
      <c r="D31" s="12"/>
      <c r="E31" s="12"/>
      <c r="F31" s="12"/>
      <c r="G31" s="12"/>
      <c r="H31" s="12"/>
      <c r="I31" s="12"/>
      <c r="J31" s="12"/>
    </row>
    <row r="32" spans="1:11" ht="62.25" customHeight="1">
      <c r="A32" s="17" t="s">
        <v>88</v>
      </c>
      <c r="B32" s="20" t="s">
        <v>93</v>
      </c>
      <c r="C32" s="20"/>
      <c r="D32" s="20"/>
      <c r="E32" s="20"/>
      <c r="F32" s="20"/>
      <c r="G32" s="20"/>
      <c r="H32" s="20"/>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c r="A36" s="31"/>
      <c r="B36" s="32"/>
      <c r="C36" s="32"/>
      <c r="D36" s="32"/>
      <c r="E36" s="32"/>
      <c r="F36" s="9"/>
    </row>
    <row r="37" spans="1:9">
      <c r="A37" s="9"/>
      <c r="B37" s="9"/>
      <c r="C37" s="9"/>
      <c r="D37" s="9"/>
      <c r="E37" s="9"/>
      <c r="F37" s="9"/>
    </row>
    <row r="38" spans="1:9">
      <c r="A38" s="29" t="s">
        <v>23</v>
      </c>
      <c r="B38" s="29"/>
      <c r="D38" s="29" t="s">
        <v>15</v>
      </c>
      <c r="E38" s="29"/>
      <c r="G38" s="29" t="s">
        <v>89</v>
      </c>
      <c r="H38" s="29"/>
    </row>
    <row r="39" spans="1:9">
      <c r="A39" s="30" t="s">
        <v>22</v>
      </c>
      <c r="B39" s="30"/>
      <c r="D39" s="30" t="s">
        <v>9</v>
      </c>
      <c r="E39" s="30"/>
      <c r="F39" s="10"/>
      <c r="G39" s="30" t="s">
        <v>8</v>
      </c>
      <c r="H39" s="30"/>
    </row>
    <row r="40" spans="1:9" ht="32.25" customHeight="1">
      <c r="A40" s="21" t="s">
        <v>24</v>
      </c>
      <c r="B40" s="21"/>
      <c r="D40" s="21" t="s">
        <v>31</v>
      </c>
      <c r="E40" s="21"/>
      <c r="G40" s="21" t="s">
        <v>50</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40"/>
  <sheetViews>
    <sheetView topLeftCell="A19" zoomScale="90" zoomScaleNormal="90" workbookViewId="0">
      <selection activeCell="N37" sqref="N37"/>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46</v>
      </c>
      <c r="C2" s="35"/>
      <c r="D2" s="35"/>
      <c r="E2" s="35"/>
      <c r="F2" s="35"/>
      <c r="G2" s="35"/>
      <c r="H2" s="8"/>
      <c r="N2" s="35"/>
      <c r="O2" s="35"/>
      <c r="P2" s="35"/>
      <c r="Q2" s="35"/>
      <c r="R2" s="35"/>
      <c r="S2" s="35"/>
    </row>
    <row r="3" spans="1:19" ht="27.75" customHeight="1">
      <c r="A3" s="16"/>
      <c r="B3" s="36" t="s">
        <v>45</v>
      </c>
      <c r="C3" s="36"/>
      <c r="D3" s="36"/>
      <c r="E3" s="36"/>
      <c r="F3" s="36"/>
      <c r="G3" s="36"/>
      <c r="H3" s="16"/>
      <c r="N3" s="13"/>
      <c r="O3" s="13"/>
      <c r="P3" s="13"/>
      <c r="Q3" s="13"/>
      <c r="R3" s="13"/>
      <c r="S3" s="13"/>
    </row>
    <row r="4" spans="1:19" ht="27" customHeight="1">
      <c r="A4" s="22" t="s">
        <v>87</v>
      </c>
      <c r="B4" s="22"/>
      <c r="C4" s="22"/>
      <c r="D4" s="22"/>
      <c r="E4" s="22"/>
      <c r="F4" s="22"/>
      <c r="G4" s="22"/>
      <c r="H4" s="22"/>
      <c r="N4" s="13"/>
      <c r="O4" s="13"/>
      <c r="P4" s="13"/>
      <c r="Q4" s="13"/>
      <c r="R4" s="13"/>
      <c r="S4" s="13"/>
    </row>
    <row r="5" spans="1:19" ht="25.5" customHeight="1">
      <c r="A5" s="22" t="s">
        <v>61</v>
      </c>
      <c r="B5" s="22"/>
      <c r="C5" s="22"/>
      <c r="D5" s="22"/>
      <c r="E5" s="22"/>
      <c r="F5" s="22"/>
      <c r="G5" s="22"/>
      <c r="H5" s="22"/>
      <c r="N5" s="13"/>
      <c r="O5" s="13"/>
      <c r="P5" s="13"/>
      <c r="Q5" s="13"/>
      <c r="R5" s="13"/>
      <c r="S5" s="13"/>
    </row>
    <row r="6" spans="1:19" ht="26.25" customHeight="1">
      <c r="A6" s="22" t="s">
        <v>80</v>
      </c>
      <c r="B6" s="22"/>
      <c r="C6" s="22"/>
      <c r="D6" s="22"/>
      <c r="E6" s="22"/>
      <c r="F6" s="22"/>
      <c r="G6" s="22"/>
      <c r="H6" s="22"/>
      <c r="N6" s="13"/>
      <c r="O6" s="13"/>
      <c r="P6" s="13"/>
      <c r="Q6" s="13"/>
      <c r="R6" s="13"/>
      <c r="S6" s="13"/>
    </row>
    <row r="7" spans="1:19" ht="26.25" customHeight="1">
      <c r="A7" s="15" t="s">
        <v>78</v>
      </c>
      <c r="B7" s="22" t="s">
        <v>63</v>
      </c>
      <c r="C7" s="22"/>
      <c r="D7" s="22"/>
      <c r="E7" s="22" t="s">
        <v>64</v>
      </c>
      <c r="F7" s="22"/>
      <c r="G7" s="14"/>
      <c r="H7" s="14"/>
      <c r="N7" s="13"/>
      <c r="O7" s="13"/>
      <c r="P7" s="13"/>
      <c r="Q7" s="13"/>
      <c r="R7" s="13"/>
      <c r="S7" s="13"/>
    </row>
    <row r="8" spans="1:19" ht="26.25" customHeight="1">
      <c r="A8" s="23" t="s">
        <v>49</v>
      </c>
      <c r="B8" s="23" t="s">
        <v>81</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47</v>
      </c>
      <c r="F12" s="1" t="s">
        <v>10</v>
      </c>
      <c r="G12" s="1" t="s">
        <v>48</v>
      </c>
      <c r="H12" s="1" t="s">
        <v>11</v>
      </c>
      <c r="I12" s="3"/>
      <c r="K12" s="5"/>
    </row>
    <row r="13" spans="1:19" ht="36" customHeight="1">
      <c r="A13" s="47" t="s">
        <v>3</v>
      </c>
      <c r="B13" s="64" t="s">
        <v>27</v>
      </c>
      <c r="C13" s="40" t="s">
        <v>13</v>
      </c>
      <c r="D13" s="41" t="s">
        <v>13</v>
      </c>
      <c r="E13" s="4">
        <v>130</v>
      </c>
      <c r="F13" s="42">
        <f>IFERROR((E13/E15),"")</f>
        <v>2.5004808617041741E-2</v>
      </c>
      <c r="G13" s="4">
        <v>127</v>
      </c>
      <c r="H13" s="42">
        <f>IFERROR((G13/G15),"")</f>
        <v>2.4674567709345251E-2</v>
      </c>
      <c r="K13" s="5"/>
    </row>
    <row r="14" spans="1:19" ht="33.75" customHeight="1">
      <c r="A14" s="48"/>
      <c r="B14" s="65" t="s">
        <v>4</v>
      </c>
      <c r="C14" s="45"/>
      <c r="D14" s="46"/>
      <c r="E14" s="1" t="s">
        <v>47</v>
      </c>
      <c r="F14" s="43"/>
      <c r="G14" s="1" t="s">
        <v>48</v>
      </c>
      <c r="H14" s="43"/>
      <c r="I14" s="3"/>
    </row>
    <row r="15" spans="1:19" ht="36" customHeight="1" thickBot="1">
      <c r="A15" s="49"/>
      <c r="B15" s="64" t="s">
        <v>26</v>
      </c>
      <c r="C15" s="40" t="s">
        <v>14</v>
      </c>
      <c r="D15" s="41" t="s">
        <v>14</v>
      </c>
      <c r="E15" s="4">
        <v>5199</v>
      </c>
      <c r="F15" s="44"/>
      <c r="G15" s="4">
        <v>5147</v>
      </c>
      <c r="H15" s="44"/>
    </row>
    <row r="16" spans="1:19" ht="21" customHeight="1" thickBot="1">
      <c r="A16" s="56" t="s">
        <v>0</v>
      </c>
      <c r="B16" s="25" t="s">
        <v>1</v>
      </c>
      <c r="C16" s="25"/>
      <c r="D16" s="25"/>
      <c r="E16" s="25"/>
      <c r="F16" s="25"/>
      <c r="G16" s="25"/>
      <c r="H16" s="26"/>
    </row>
    <row r="17" spans="1:11" ht="33" customHeight="1">
      <c r="A17" s="57"/>
      <c r="B17" s="27" t="s">
        <v>2</v>
      </c>
      <c r="C17" s="27"/>
      <c r="D17" s="28"/>
      <c r="E17" s="1" t="s">
        <v>47</v>
      </c>
      <c r="F17" s="1" t="s">
        <v>10</v>
      </c>
      <c r="G17" s="1" t="s">
        <v>48</v>
      </c>
      <c r="H17" s="1" t="s">
        <v>11</v>
      </c>
    </row>
    <row r="18" spans="1:11" ht="36" customHeight="1">
      <c r="A18" s="58" t="s">
        <v>5</v>
      </c>
      <c r="B18" s="40" t="str">
        <f>B13</f>
        <v>Total de personas educandas activas en la modalidad no escolarizada a distancia en el periodo t</v>
      </c>
      <c r="C18" s="40" t="s">
        <v>13</v>
      </c>
      <c r="D18" s="41" t="s">
        <v>13</v>
      </c>
      <c r="E18" s="4">
        <v>80</v>
      </c>
      <c r="F18" s="42">
        <f>IFERROR((E18/E20),"")</f>
        <v>1.1129660545353366E-2</v>
      </c>
      <c r="G18" s="4">
        <v>267</v>
      </c>
      <c r="H18" s="42">
        <f>IFERROR((G18/G20),"")</f>
        <v>5.4489795918367348E-2</v>
      </c>
    </row>
    <row r="19" spans="1:11" ht="35.25" customHeight="1">
      <c r="A19" s="59"/>
      <c r="B19" s="45" t="s">
        <v>4</v>
      </c>
      <c r="C19" s="45"/>
      <c r="D19" s="46"/>
      <c r="E19" s="1" t="s">
        <v>47</v>
      </c>
      <c r="F19" s="43"/>
      <c r="G19" s="1" t="s">
        <v>48</v>
      </c>
      <c r="H19" s="43"/>
    </row>
    <row r="20" spans="1:11" ht="36" customHeight="1" thickBot="1">
      <c r="A20" s="60"/>
      <c r="B20" s="40" t="str">
        <f>B15</f>
        <v>Total de personas educandas activas en el periodo t</v>
      </c>
      <c r="C20" s="40" t="s">
        <v>14</v>
      </c>
      <c r="D20" s="41" t="s">
        <v>14</v>
      </c>
      <c r="E20" s="4">
        <v>7188</v>
      </c>
      <c r="F20" s="44"/>
      <c r="G20" s="4">
        <v>4900</v>
      </c>
      <c r="H20" s="44"/>
    </row>
    <row r="21" spans="1:11" ht="22.5" customHeight="1" thickBot="1">
      <c r="A21" s="33" t="s">
        <v>0</v>
      </c>
      <c r="B21" s="25" t="s">
        <v>1</v>
      </c>
      <c r="C21" s="25"/>
      <c r="D21" s="25"/>
      <c r="E21" s="25"/>
      <c r="F21" s="25"/>
      <c r="G21" s="25"/>
      <c r="H21" s="26"/>
    </row>
    <row r="22" spans="1:11" ht="30.75" customHeight="1">
      <c r="A22" s="34"/>
      <c r="B22" s="27" t="s">
        <v>2</v>
      </c>
      <c r="C22" s="27"/>
      <c r="D22" s="28"/>
      <c r="E22" s="1" t="s">
        <v>47</v>
      </c>
      <c r="F22" s="1" t="s">
        <v>10</v>
      </c>
      <c r="G22" s="1" t="s">
        <v>48</v>
      </c>
      <c r="H22" s="1" t="s">
        <v>11</v>
      </c>
    </row>
    <row r="23" spans="1:11" ht="42" customHeight="1">
      <c r="A23" s="47" t="s">
        <v>6</v>
      </c>
      <c r="B23" s="40" t="str">
        <f>B13</f>
        <v>Total de personas educandas activas en la modalidad no escolarizada a distancia en el periodo t</v>
      </c>
      <c r="C23" s="40" t="s">
        <v>13</v>
      </c>
      <c r="D23" s="41" t="s">
        <v>13</v>
      </c>
      <c r="E23" s="4">
        <v>90</v>
      </c>
      <c r="F23" s="42">
        <f>IFERROR((E23/E25),"")</f>
        <v>1.0396211158599978E-2</v>
      </c>
      <c r="G23" s="4">
        <v>525</v>
      </c>
      <c r="H23" s="42">
        <f>IFERROR((G23/G25),"")</f>
        <v>9.7783572359843543E-2</v>
      </c>
    </row>
    <row r="24" spans="1:11" ht="32.25" customHeight="1">
      <c r="A24" s="48"/>
      <c r="B24" s="45" t="s">
        <v>4</v>
      </c>
      <c r="C24" s="45"/>
      <c r="D24" s="46"/>
      <c r="E24" s="1" t="s">
        <v>47</v>
      </c>
      <c r="F24" s="43"/>
      <c r="G24" s="1" t="s">
        <v>48</v>
      </c>
      <c r="H24" s="43"/>
    </row>
    <row r="25" spans="1:11" ht="36" customHeight="1" thickBot="1">
      <c r="A25" s="49"/>
      <c r="B25" s="40" t="str">
        <f>B15</f>
        <v>Total de personas educandas activas en el periodo t</v>
      </c>
      <c r="C25" s="40" t="s">
        <v>14</v>
      </c>
      <c r="D25" s="41" t="s">
        <v>14</v>
      </c>
      <c r="E25" s="4">
        <v>8657</v>
      </c>
      <c r="F25" s="44"/>
      <c r="G25" s="4">
        <v>5369</v>
      </c>
      <c r="H25" s="44"/>
    </row>
    <row r="26" spans="1:11" ht="21.75" customHeight="1" thickBot="1">
      <c r="A26" s="33" t="s">
        <v>0</v>
      </c>
      <c r="B26" s="25" t="s">
        <v>1</v>
      </c>
      <c r="C26" s="25"/>
      <c r="D26" s="25"/>
      <c r="E26" s="25"/>
      <c r="F26" s="25"/>
      <c r="G26" s="25"/>
      <c r="H26" s="26"/>
    </row>
    <row r="27" spans="1:11" ht="32.25" customHeight="1">
      <c r="A27" s="34"/>
      <c r="B27" s="27" t="s">
        <v>2</v>
      </c>
      <c r="C27" s="27"/>
      <c r="D27" s="28"/>
      <c r="E27" s="1" t="s">
        <v>47</v>
      </c>
      <c r="F27" s="1" t="s">
        <v>10</v>
      </c>
      <c r="G27" s="1" t="s">
        <v>48</v>
      </c>
      <c r="H27" s="1" t="s">
        <v>11</v>
      </c>
    </row>
    <row r="28" spans="1:11" ht="36" customHeight="1">
      <c r="A28" s="37" t="s">
        <v>7</v>
      </c>
      <c r="B28" s="40" t="str">
        <f>B13</f>
        <v>Total de personas educandas activas en la modalidad no escolarizada a distancia en el periodo t</v>
      </c>
      <c r="C28" s="40" t="s">
        <v>13</v>
      </c>
      <c r="D28" s="41" t="s">
        <v>13</v>
      </c>
      <c r="E28" s="4">
        <v>100</v>
      </c>
      <c r="F28" s="42">
        <f>IFERROR((E28/E30),"")</f>
        <v>1.1551345731777752E-2</v>
      </c>
      <c r="G28" s="4">
        <v>448</v>
      </c>
      <c r="H28" s="42">
        <f>IFERROR((G28/G30),"")</f>
        <v>8.8258471237194644E-2</v>
      </c>
    </row>
    <row r="29" spans="1:11" ht="30" customHeight="1">
      <c r="A29" s="38"/>
      <c r="B29" s="45" t="s">
        <v>4</v>
      </c>
      <c r="C29" s="45"/>
      <c r="D29" s="46"/>
      <c r="E29" s="1" t="s">
        <v>47</v>
      </c>
      <c r="F29" s="43"/>
      <c r="G29" s="1" t="s">
        <v>48</v>
      </c>
      <c r="H29" s="43"/>
      <c r="K29" s="6"/>
    </row>
    <row r="30" spans="1:11" ht="36" customHeight="1">
      <c r="A30" s="39"/>
      <c r="B30" s="40" t="str">
        <f>B15</f>
        <v>Total de personas educandas activas en el periodo t</v>
      </c>
      <c r="C30" s="40" t="s">
        <v>14</v>
      </c>
      <c r="D30" s="41" t="s">
        <v>14</v>
      </c>
      <c r="E30" s="4">
        <v>8657</v>
      </c>
      <c r="F30" s="44"/>
      <c r="G30" s="4">
        <v>5076</v>
      </c>
      <c r="H30" s="44"/>
    </row>
    <row r="31" spans="1:11">
      <c r="A31" s="12"/>
      <c r="B31" s="12"/>
      <c r="C31" s="12"/>
      <c r="D31" s="12"/>
      <c r="E31" s="12"/>
      <c r="F31" s="12"/>
      <c r="G31" s="12"/>
      <c r="H31" s="12"/>
      <c r="I31" s="12"/>
      <c r="J31" s="12"/>
    </row>
    <row r="32" spans="1:11" ht="62.25" customHeight="1">
      <c r="A32" s="17" t="s">
        <v>88</v>
      </c>
      <c r="B32" s="20" t="s">
        <v>94</v>
      </c>
      <c r="C32" s="20"/>
      <c r="D32" s="20"/>
      <c r="E32" s="20"/>
      <c r="F32" s="20"/>
      <c r="G32" s="20"/>
      <c r="H32" s="20"/>
      <c r="I32" s="19"/>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c r="A36" s="31"/>
      <c r="B36" s="32"/>
      <c r="C36" s="32"/>
      <c r="D36" s="32"/>
      <c r="E36" s="32"/>
      <c r="F36" s="9"/>
    </row>
    <row r="37" spans="1:9">
      <c r="A37" s="9"/>
      <c r="B37" s="9"/>
      <c r="C37" s="9"/>
      <c r="D37" s="9"/>
      <c r="E37" s="9"/>
      <c r="F37" s="9"/>
    </row>
    <row r="38" spans="1:9">
      <c r="A38" s="29" t="s">
        <v>23</v>
      </c>
      <c r="B38" s="29"/>
      <c r="D38" s="29" t="s">
        <v>15</v>
      </c>
      <c r="E38" s="29"/>
      <c r="G38" s="29" t="s">
        <v>89</v>
      </c>
      <c r="H38" s="29"/>
    </row>
    <row r="39" spans="1:9">
      <c r="A39" s="30" t="s">
        <v>22</v>
      </c>
      <c r="B39" s="30"/>
      <c r="D39" s="30" t="s">
        <v>9</v>
      </c>
      <c r="E39" s="30"/>
      <c r="F39" s="10"/>
      <c r="G39" s="30" t="s">
        <v>8</v>
      </c>
      <c r="H39" s="30"/>
    </row>
    <row r="40" spans="1:9" ht="32.25" customHeight="1">
      <c r="A40" s="21" t="s">
        <v>24</v>
      </c>
      <c r="B40" s="21"/>
      <c r="D40" s="21" t="s">
        <v>31</v>
      </c>
      <c r="E40" s="21"/>
      <c r="G40" s="21" t="s">
        <v>50</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1_anual</vt:lpstr>
      <vt:lpstr>2_anual</vt:lpstr>
      <vt:lpstr>3_anual</vt:lpstr>
      <vt:lpstr>4_anual</vt:lpstr>
      <vt:lpstr>5</vt:lpstr>
      <vt:lpstr>6</vt:lpstr>
      <vt:lpstr>7</vt:lpstr>
      <vt:lpstr>8</vt:lpstr>
      <vt:lpstr>9</vt:lpstr>
      <vt:lpstr>10</vt:lpstr>
      <vt:lpstr>11</vt:lpstr>
      <vt:lpstr>12</vt:lpstr>
      <vt:lpstr>'1_anual'!Área_de_impresión</vt:lpstr>
      <vt:lpstr>'10'!Área_de_impresión</vt:lpstr>
      <vt:lpstr>'11'!Área_de_impresión</vt:lpstr>
      <vt:lpstr>'12'!Área_de_impresión</vt:lpstr>
      <vt:lpstr>'2_anual'!Área_de_impresión</vt:lpstr>
      <vt:lpstr>'3_anual'!Área_de_impresión</vt:lpstr>
      <vt:lpstr>'4_anual'!Área_de_impresión</vt:lpstr>
      <vt:lpstr>'5'!Área_de_impresión</vt:lpstr>
      <vt:lpstr>'6'!Área_de_impresión</vt:lpstr>
      <vt:lpstr>'7'!Área_de_impresión</vt:lpstr>
      <vt:lpstr>'8'!Área_de_impresión</vt:lpstr>
      <vt:lpstr>'9'!Área_de_impresión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puc</dc:creator>
  <cp:keywords/>
  <dc:description/>
  <cp:lastModifiedBy>Jose Camilo Reyes Escamilla</cp:lastModifiedBy>
  <cp:revision/>
  <cp:lastPrinted>2026-01-14T18:47:29Z</cp:lastPrinted>
  <dcterms:created xsi:type="dcterms:W3CDTF">2016-11-15T00:39:02Z</dcterms:created>
  <dcterms:modified xsi:type="dcterms:W3CDTF">2026-01-14T18:52:22Z</dcterms:modified>
  <cp:category/>
  <cp:contentStatus/>
</cp:coreProperties>
</file>