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Intel i7 12va\Desktop\Procesos\PASH\2026\1er Trimestre\"/>
    </mc:Choice>
  </mc:AlternateContent>
  <xr:revisionPtr revIDLastSave="0" documentId="13_ncr:1_{7ABF71D0-5CC8-41AD-AD26-1E5B7D314636}" xr6:coauthVersionLast="47" xr6:coauthVersionMax="47" xr10:uidLastSave="{00000000-0000-0000-0000-000000000000}"/>
  <bookViews>
    <workbookView xWindow="-120" yWindow="-120" windowWidth="29040" windowHeight="15720" activeTab="6" xr2:uid="{00000000-000D-0000-FFFF-FFFF00000000}"/>
  </bookViews>
  <sheets>
    <sheet name="1_anual" sheetId="39" r:id="rId1"/>
    <sheet name="2_anual" sheetId="40" r:id="rId2"/>
    <sheet name="3_anual" sheetId="41" r:id="rId3"/>
    <sheet name="4_anual" sheetId="42" r:id="rId4"/>
    <sheet name="5" sheetId="43" r:id="rId5"/>
    <sheet name="6" sheetId="44" r:id="rId6"/>
    <sheet name="7" sheetId="45" r:id="rId7"/>
    <sheet name="8" sheetId="46" r:id="rId8"/>
    <sheet name="9" sheetId="51" r:id="rId9"/>
    <sheet name="10" sheetId="52" r:id="rId10"/>
    <sheet name="11" sheetId="53" r:id="rId11"/>
    <sheet name="12" sheetId="54" r:id="rId12"/>
  </sheets>
  <definedNames>
    <definedName name="_xlnm.Print_Area" localSheetId="0">'1_anual'!$A$2:$J$40</definedName>
    <definedName name="_xlnm.Print_Area" localSheetId="9">'10'!$A$2:$J$40</definedName>
    <definedName name="_xlnm.Print_Area" localSheetId="10">'11'!$A$2:$J$40</definedName>
    <definedName name="_xlnm.Print_Area" localSheetId="11">'12'!$A$2:$J$40</definedName>
    <definedName name="_xlnm.Print_Area" localSheetId="1">'2_anual'!$A$2:$J$40</definedName>
    <definedName name="_xlnm.Print_Area" localSheetId="2">'3_anual'!$A$2:$J$40</definedName>
    <definedName name="_xlnm.Print_Area" localSheetId="3">'4_anual'!$A$2:$J$40</definedName>
    <definedName name="_xlnm.Print_Area" localSheetId="4">'5'!$A$2:$J$40</definedName>
    <definedName name="_xlnm.Print_Area" localSheetId="5">'6'!$A$2:$J$40</definedName>
    <definedName name="_xlnm.Print_Area" localSheetId="6">'7'!$A$2:$J$40</definedName>
    <definedName name="_xlnm.Print_Area" localSheetId="7">'8'!$A$2:$J$40</definedName>
    <definedName name="_xlnm.Print_Area" localSheetId="8">'9'!$A$2:$J$40</definedName>
  </definedNames>
  <calcPr calcId="191029"/>
</workbook>
</file>

<file path=xl/calcChain.xml><?xml version="1.0" encoding="utf-8"?>
<calcChain xmlns="http://schemas.openxmlformats.org/spreadsheetml/2006/main">
  <c r="H18" i="44" l="1"/>
  <c r="F23" i="46"/>
  <c r="H28" i="43"/>
  <c r="F28" i="43"/>
  <c r="H23" i="43"/>
  <c r="F23" i="43"/>
  <c r="H18" i="43"/>
  <c r="F18" i="43"/>
  <c r="H13" i="43"/>
  <c r="F13" i="43"/>
  <c r="B30" i="54" l="1"/>
  <c r="H28" i="54"/>
  <c r="F28" i="54"/>
  <c r="B28" i="54"/>
  <c r="B25" i="54"/>
  <c r="H23" i="54"/>
  <c r="F23" i="54"/>
  <c r="B23" i="54"/>
  <c r="B20" i="54"/>
  <c r="H18" i="54"/>
  <c r="F18" i="54"/>
  <c r="B18" i="54"/>
  <c r="H13" i="54"/>
  <c r="F13" i="54"/>
  <c r="B30" i="53"/>
  <c r="H28" i="53"/>
  <c r="F28" i="53"/>
  <c r="B28" i="53"/>
  <c r="B25" i="53"/>
  <c r="H23" i="53"/>
  <c r="F23" i="53"/>
  <c r="B23" i="53"/>
  <c r="B20" i="53"/>
  <c r="H18" i="53"/>
  <c r="F18" i="53"/>
  <c r="B18" i="53"/>
  <c r="H13" i="53"/>
  <c r="F13" i="53"/>
  <c r="B30" i="52"/>
  <c r="H28" i="52"/>
  <c r="F28" i="52"/>
  <c r="B28" i="52"/>
  <c r="B25" i="52"/>
  <c r="H23" i="52"/>
  <c r="F23" i="52"/>
  <c r="B23" i="52"/>
  <c r="B20" i="52"/>
  <c r="H18" i="52"/>
  <c r="F18" i="52"/>
  <c r="B18" i="52"/>
  <c r="H13" i="52"/>
  <c r="F13" i="52"/>
  <c r="B30" i="51"/>
  <c r="H28" i="51"/>
  <c r="F28" i="51"/>
  <c r="B28" i="51"/>
  <c r="B25" i="51"/>
  <c r="H23" i="51"/>
  <c r="F23" i="51"/>
  <c r="B23" i="51"/>
  <c r="B20" i="51"/>
  <c r="H18" i="51"/>
  <c r="F18" i="51"/>
  <c r="B18" i="51"/>
  <c r="H13" i="51"/>
  <c r="F13" i="51"/>
  <c r="H28" i="46"/>
  <c r="F28" i="46"/>
  <c r="H23" i="46"/>
  <c r="H18" i="46"/>
  <c r="F18" i="46"/>
  <c r="H13" i="46"/>
  <c r="F13" i="46"/>
  <c r="H28" i="45"/>
  <c r="H23" i="45"/>
  <c r="H18" i="45"/>
  <c r="H13" i="45"/>
  <c r="F28" i="45"/>
  <c r="F23" i="45"/>
  <c r="F18" i="45"/>
  <c r="F13" i="45"/>
  <c r="H28" i="44"/>
  <c r="F28" i="44"/>
  <c r="H23" i="44"/>
  <c r="F23" i="44"/>
  <c r="F18" i="44"/>
  <c r="H13" i="44"/>
  <c r="F13" i="44"/>
  <c r="H28" i="42"/>
  <c r="F28" i="42"/>
  <c r="H28" i="41"/>
  <c r="F28" i="41"/>
  <c r="F28" i="40"/>
  <c r="H28" i="40"/>
  <c r="F28" i="39"/>
  <c r="B30" i="46" l="1"/>
  <c r="B28" i="46"/>
  <c r="B25" i="46"/>
  <c r="B23" i="46"/>
  <c r="B20" i="46"/>
  <c r="B18" i="46"/>
  <c r="B30" i="45"/>
  <c r="B28" i="45"/>
  <c r="B25" i="45"/>
  <c r="B23" i="45"/>
  <c r="B20" i="45"/>
  <c r="B18" i="45"/>
  <c r="B30" i="44"/>
  <c r="B28" i="44"/>
  <c r="B25" i="44"/>
  <c r="B23" i="44"/>
  <c r="B20" i="44"/>
  <c r="B18" i="44"/>
  <c r="B30" i="43"/>
  <c r="B28" i="43"/>
  <c r="B25" i="43"/>
  <c r="B23" i="43"/>
  <c r="B20" i="43"/>
  <c r="B18" i="43"/>
  <c r="B30" i="42"/>
  <c r="B28" i="42"/>
  <c r="B25" i="42"/>
  <c r="B23" i="42"/>
  <c r="B20" i="42"/>
  <c r="B18" i="42"/>
  <c r="B30" i="41"/>
  <c r="B28" i="41"/>
  <c r="B25" i="41"/>
  <c r="B23" i="41"/>
  <c r="B20" i="41"/>
  <c r="B18" i="41"/>
  <c r="B30" i="40"/>
  <c r="B28" i="40"/>
  <c r="B25" i="40"/>
  <c r="B23" i="40"/>
  <c r="B20" i="40"/>
  <c r="B18" i="40"/>
  <c r="B30" i="39"/>
  <c r="H28" i="39"/>
  <c r="B28" i="39"/>
  <c r="B25" i="39"/>
  <c r="B23" i="39"/>
  <c r="B20" i="39"/>
  <c r="B18" i="39"/>
</calcChain>
</file>

<file path=xl/sharedStrings.xml><?xml version="1.0" encoding="utf-8"?>
<sst xmlns="http://schemas.openxmlformats.org/spreadsheetml/2006/main" count="988" uniqueCount="99">
  <si>
    <t>Periodo</t>
  </si>
  <si>
    <t>Tabla de Variables</t>
  </si>
  <si>
    <t xml:space="preserve">Variables Numerador </t>
  </si>
  <si>
    <t>Primer Trimestre</t>
  </si>
  <si>
    <t xml:space="preserve">Variables Denominador </t>
  </si>
  <si>
    <t>Segundo Trimestre</t>
  </si>
  <si>
    <t>Tercer Trimestre</t>
  </si>
  <si>
    <t>Cuarto Trimestre</t>
  </si>
  <si>
    <t>AUTORIZÓ</t>
  </si>
  <si>
    <t>REVISÓ</t>
  </si>
  <si>
    <t>Meta Trimestral</t>
  </si>
  <si>
    <t xml:space="preserve">Avance </t>
  </si>
  <si>
    <t>Población de 15 años o más en situación de rezago educativo en t</t>
  </si>
  <si>
    <t>Exámenes del PEC de educación primaria aplicados en el periodo t + Exámenes del PEC de educación secundaria aplicados en el periodo  t</t>
  </si>
  <si>
    <t>Exámenes del PEC de educación primaria solicitados en el periodo t + Exámenes del PEC de educación secundaria solicitados en el periodo t</t>
  </si>
  <si>
    <t>(Población de 15 años o más en situación de rezago educativo en t - 1)-1</t>
  </si>
  <si>
    <t>Lic. Héctor Rosendo Pulido González</t>
  </si>
  <si>
    <t>RESPONSABLE</t>
  </si>
  <si>
    <t>Lic. Luis Montes Córdoba</t>
  </si>
  <si>
    <t>Director de Servicios Educativos</t>
  </si>
  <si>
    <t>Lic. Emmanuel de Jesús Magaña Cirerol</t>
  </si>
  <si>
    <t>Total de personas educandas activas en el periodo t</t>
  </si>
  <si>
    <t>Total de personas educandas activas en la modalidad no escolarizada a distancia en el periodo t</t>
  </si>
  <si>
    <t>Asesores/as educativos/as con formación al cierre del periodo t</t>
  </si>
  <si>
    <t>Asesores/as educativos/as activos/as al cierre del periodo t</t>
  </si>
  <si>
    <t>Jefe del Depto. de Plazas Comunitarias</t>
  </si>
  <si>
    <t>Director de Planeación y Seguimiento Operativo</t>
  </si>
  <si>
    <t>Alma Isabel Angulo Rojas</t>
  </si>
  <si>
    <t>Directora de Acreditación, Sistemas y Mejora Regulatoria</t>
  </si>
  <si>
    <t>Población de 15 años y más que concluyó el nivel Primaria en el periodo t</t>
  </si>
  <si>
    <t xml:space="preserve">Población de 15 años y más que concluyó el nivel Secundaria en el periodo t </t>
  </si>
  <si>
    <t>Educandos/as que concluyen nivel intermedio y avanzado del modelo educativo y están vinculados a plazas comunitarias de atención educativa y servicios integrales en el periodo t</t>
  </si>
  <si>
    <t>Registro de avance de indicadores del Ramo 33 en el SRFT</t>
  </si>
  <si>
    <t>Instituto Estatal para la Educación de Jóvenes y Adultos</t>
  </si>
  <si>
    <t xml:space="preserve"> Datos programados</t>
  </si>
  <si>
    <t xml:space="preserve"> Resultado</t>
  </si>
  <si>
    <t>Método de cálculo:</t>
  </si>
  <si>
    <t xml:space="preserve">Director General  </t>
  </si>
  <si>
    <t>Director General</t>
  </si>
  <si>
    <t>Total de personas educandas activas en la modalidad no escolarizada  presencial en el periodo t</t>
  </si>
  <si>
    <t>Fondo de Aportaciones para la Educación Técnica y Adultos (FAETA).</t>
  </si>
  <si>
    <t>Nivel: Componente.</t>
  </si>
  <si>
    <t>Frecuencia de medición: Trimestral.</t>
  </si>
  <si>
    <t>Tendencia: Ascendente.</t>
  </si>
  <si>
    <t>Tendencia: Descendente.</t>
  </si>
  <si>
    <t>Frecuencia de medición: Anual.</t>
  </si>
  <si>
    <t>Nivel: Fin.</t>
  </si>
  <si>
    <t>((Población de 15 años o más en situación de rezago educativo en t) / (Población de 15 años o más en situación de rezago educativo en t - 1)-1)*100.</t>
  </si>
  <si>
    <t>Nivel: Propósito.</t>
  </si>
  <si>
    <t>Tendencia:Ascendente.</t>
  </si>
  <si>
    <t>Nivel: Actividad.</t>
  </si>
  <si>
    <t>((Total de personas educandas activas en la modalidad no escolarizada  presencial en el periodo t) / (Total de personas educandas activas en el periodo t))*100.</t>
  </si>
  <si>
    <t>((Total de personas educandas activas en la modalidad no escolarizada a distancia en el periodo t) / (Total de personas educandas activas en el periodo t))*100.</t>
  </si>
  <si>
    <t>((Asesores/as educativos/as con formación al cierre del periodo t) / (Asesores/as educativos/as activos/as al cierre del periodo t)*100.</t>
  </si>
  <si>
    <t>Mtro. Héctor Rosendo Pulido González</t>
  </si>
  <si>
    <t>Periodo que se reporta: Metas 2026.</t>
  </si>
  <si>
    <t>Indicador 1: Tasa de variación anual de la población de 15 años o más en situación de rezago educativo.</t>
  </si>
  <si>
    <t>Indicador 3: Porcentaje de población de 15 años y más sin primaria que concluye el nivel de primaria.</t>
  </si>
  <si>
    <t>Indicador 4: Porcentaje de población de 15 años y más sin secundaria que concluye el nivel de secundaria.</t>
  </si>
  <si>
    <t>Indicador 8: Porcentaje de personas educandas activas en la modalidad no escolarizada presencial en el trimestre.</t>
  </si>
  <si>
    <t>Indicador 9: Porcentaje de personas educandas activas en la modalidad no escolarizada a distancia en el trimestre.</t>
  </si>
  <si>
    <t>Indicador 10: Porcentaje de asesores/as educativos/as con formación al cierre del trimestre.</t>
  </si>
  <si>
    <t>Población de 15 años y más analfabeta en t</t>
  </si>
  <si>
    <t>Población de 15 años y más sin Primaria en el periodo t</t>
  </si>
  <si>
    <t>Población de 15 años y más Sin Secundaria en el periodo t</t>
  </si>
  <si>
    <t>Total de educandos/as atendidos en la vertiente para Ciegos o Débiles Visuales+Total de educandos/as atendidos en la Población indígena+ Total de personas adultas mayores atendidas en alfabetización, primaria y/o secundaria en periodo t)) x 100</t>
  </si>
  <si>
    <t>((Población de 15 años y más que concluyó el nivel Primaria en el periodo t) / (Población de 15 años y más sin Primaria en el periodo t))*100.</t>
  </si>
  <si>
    <t>((Población de 15 años y más que concluyó el nivel Secundaria en el periodo t ) / (Población de 15 años y más Sin Secundaria en el periodo t))*100.</t>
  </si>
  <si>
    <t>Total de educandos/as que concluyen nivel en la vertiente para Ciegos o Débiles Visuales+ Total de educandos/as que concluyen nivel en la Población indígena + Total de personas adultas mayores que concluyen nivel de alfabetización, primaria y/o secundaria en periodo t</t>
  </si>
  <si>
    <t>Lic.Román Alejandro Valle Can</t>
  </si>
  <si>
    <t>Indicador 2: Porcentaje de población analfabeta de 15 años y más en situación de rezago educativo que concluye el nivel de alfabetización.</t>
  </si>
  <si>
    <t>(( Población analfabeta de 15 años y más que concluyó el nivel de alfabetización en el período t ) / (Población de 15 años y más analfabeta en t))*100.</t>
  </si>
  <si>
    <t xml:space="preserve"> Población analfabeta de 15 años y más que concluyó el nivel de alfabetización en el período t </t>
  </si>
  <si>
    <t>Indicador 5: Porcentajes de educandos/as que concluyen niveles intermedio y avanzado vinculados a Plazas Comunitarias de atención educativa y servicios integrales.</t>
  </si>
  <si>
    <t>((Educandos/as que concluyen nivel intermedio y avanzado del modelo educativo y están vinculados a plazas comunitarias de atención educativa y servicios integrales en el periodo t) / (Total educandos/as que concluyen algún nivel en el periodo t))*100.</t>
  </si>
  <si>
    <t>Total educandos/as que concluyen algún nivel en el periodo t</t>
  </si>
  <si>
    <t>Indicador 6: Porcentaje de educandos/as que concluyen nivel educativo del grupo de atención prioritaria.</t>
  </si>
  <si>
    <t>((Total de educandos/as que concluyen nivel en la vertiente para Ciegos o Débiles Visuales+ Total de educandos/as que concluyen nivel en la Población indígena + Total de personas adultas mayores que concluyen nivel de alfabetización, Primaria y/o Secundaria en periodo t) / (Total de educandos/as atendidos en la vertiente para Ciegos o Débiles Visuales+Total de educandos/as atendidos en la Población indígena + Total de personas adultas mayores atendidas en alfabetización, Primaria y/o Secundaria en periodo t)) x 100))</t>
  </si>
  <si>
    <t>Indicador 11: Porcentaje de exámenes en línea aplicados a los/as educados/as.</t>
  </si>
  <si>
    <t>((Total de exámenes en línea aplicados a los/as educados/as en el periodo t) / (Total de exámenes aplicados a los/as educados/as en cualquier formato en el periodo t))*100.</t>
  </si>
  <si>
    <t>Indicador 12: Porcentaje de exámenes impresos aplicados a los/as educados/as.</t>
  </si>
  <si>
    <t>Total de exámenes en línea aplicados a los/as educados/as en el periodo t</t>
  </si>
  <si>
    <t>Total de exámenes aplicados a los/as educados/as en cualquier formato en el periodo t</t>
  </si>
  <si>
    <t>Total de exámenes impresos aplicados a los/as educados/as en el periodo t</t>
  </si>
  <si>
    <t>((Total de exámenes impresos aplicados a los/as educados/as en el periodo t) / (Total de exámenes aplicados a los/as educados/as en cualquier formato en el periodo t))*100.</t>
  </si>
  <si>
    <t>Periodo que se reporta: Primer Trimestre 2026.</t>
  </si>
  <si>
    <t>Justificación de variaciones 1er. Trimestre</t>
  </si>
  <si>
    <t>Durante el primer trimestre de 2026, se logró un avance del 90.649 % que 860 personas concluyeronn nivel educativo de 1572 que recibieron atención educativa en Plazas Comunitarias, espacios adecuados para la atención de círculos de estudio. La atención en Plazas Comunitarias se mantiene como una estrategia adecuada para la atención de personas en rezago educativo.</t>
  </si>
  <si>
    <t>Durante el primer trimestre de 2026, se logró que 112 personas concluyeran nivel educativo de 345 que recibieron atención educativa en el grupo de atención prioritaria. Se tiene una mayor matrícula de atención en el grupo prioritario de personas adultas mayores. Se obtuvo una mayor efciencia terminal ya que se logró una mayor conclusión de nivel con un menor número de personas en atención.</t>
  </si>
  <si>
    <t>En este primer trimestre de 2026, se logró que 1655 personas concluyeran nivel educativo de 4759 que recibieron atención educativa en el grupo de atención en la vertiente Hispanohablante. El seguimiento académico y apoyo educativo ha sido una estrategia para impulsar que las personas en rezago educativo logren concluir la educación básica. En este período se incrementó la efciencia terminal ya que se logró una mayor conclusión de nivel con menor número de personas en atención.</t>
  </si>
  <si>
    <t>El modelo educativo no escolarizado que se opera en el Instituto Estatal para la Educación de Jóvenes y  Adultos en Quintana Roo,   no requiere asistencia, lo que permite que  jóvenes y adultos avancen académicamente de acuerdo a sus necesidades de aprendizaje e intereses personales. Es por eso que el número de personas que se encuentran en atención fluctúa constantemente por la flexibilidad del modelo, por lo tanto se busca incorporar y atender al mayor número de educandos/as, sin embargo,  algunos interrumpen su proceso educativo al no acudir a presentar sus exámenes, por lo que se inactivan temporalmente, por tal razón se genera una disminución en la atención..</t>
  </si>
  <si>
    <t>En este este primer trimestre de 2026, se logró un avance del 99.924 % ya que 467 personas fueron atendidas a distancia de un total de 4773 personas activas en atención. El uso de la plataforma educativa en línea  y un seguimiento académico ha sido impulso para que las personas en rezago educativo logren su avance académico a través de las tecnologías. La atención reportada se refiere a la plataforma en línea AprendeINEA.</t>
  </si>
  <si>
    <t>Durante este primer trimestre de 2026 se tuvo un avance del 64.054% al tener figuras educativas de nuevo ingreso que no puedieron acudir a las capacitaciones por motivos de trabajo o personales. Se continuará motivando e impulsando la formación de las figuras educativas para la mejora continua de los procesos educativos y de acompañamiento a personas en rezago educativo.</t>
  </si>
  <si>
    <t>Durante el primer trimestre 2026, se logró un avance del 123.635%, ya que se aplicaron 724 exámenes en línea y un total de 10,265 en cualquier formato. Se manifiesta un mayor interes en presentar examen y concluir nivel educativo básico en las personas matriculadas,  ya que las empresas en la zona norte del estado, eminentemente turística, solicitan los niveles educativos de primaria o  secundaria como requisito mínimo para acceder a un empleo. Se presentó un incremento en la demanda de exámenes de nivel inicial, primaria y secundaria en este trimestre.</t>
  </si>
  <si>
    <t>Durante el primer trimestre 2026, se logró un avance del 98.57%, ya que se aplicaron 9541 exámenes en papel y un total de 10,265 en cualquier formato. Se manifiesta un mayor interes en presentar examen y concluir nivel educativo básico en las personas matriculadas,  ya que las empresas en la zona norte del estado, eminentemente turística, solicitan los niveles educativos de primaria o  secundaria como requisito mínimo para acceder a un empleo. Se presentó un incremento en la demanda de exámenes de nivel inicial, primaria y secundaria en este trimestre.</t>
  </si>
  <si>
    <t>Indicador 7: Porcentaje de educandos/as hispanohablantes de 15 años y más que concluyen nivel de alfabetización y/o Primaria y/o Secundaria</t>
  </si>
  <si>
    <t xml:space="preserve">Educandos/as que concluyen nivel de alfabetización, Primaria y/o Secundaria con la vertiente Hispanohablante en el periodo t </t>
  </si>
  <si>
    <t>((Educandos/as que concluyen nivel de alfabetización, Primaria y/o Secundaria con la vertiente Hispanohablante en el periodo t ) / (Educandos/as atendidos en el nivel de alfabetización, Primaria y/o Secundaria con la vertiente Hispanohablante en el periodo t))*100.</t>
  </si>
  <si>
    <t>Educandos/as atendidos en el nivel de alfabetización, Primaria y/o Secundaria con la vertiente Hispanohablante en el periodo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</si>
</sst>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0%"/>
  </numFmts>
  <fonts count="13">
    <font>
      <sz val="11"/>
      <color theme="1"/>
      <name val="Calibri"/>
      <family val="2"/>
      <scheme val="minor"/>
    </font>
    <font>
      <sz val="10"/>
      <name val="Soberana Sans"/>
      <family val="3"/>
    </font>
    <font>
      <b/>
      <sz val="11"/>
      <color theme="1"/>
      <name val="Arial Narrow"/>
      <family val="2"/>
    </font>
    <font>
      <b/>
      <sz val="11"/>
      <name val="Arial Narrow"/>
      <family val="2"/>
    </font>
    <font>
      <sz val="11"/>
      <color theme="1"/>
      <name val="Arial Narrow"/>
      <family val="2"/>
    </font>
    <font>
      <sz val="11"/>
      <color theme="1"/>
      <name val="Calibri"/>
      <family val="2"/>
      <scheme val="minor"/>
    </font>
    <font>
      <b/>
      <i/>
      <sz val="14"/>
      <color theme="1"/>
      <name val="Arial Narrow"/>
      <family val="2"/>
    </font>
    <font>
      <b/>
      <sz val="10"/>
      <color theme="1"/>
      <name val="Arial Narrow"/>
      <family val="2"/>
    </font>
    <font>
      <b/>
      <i/>
      <sz val="16"/>
      <color theme="1"/>
      <name val="Arial Narrow"/>
      <family val="2"/>
    </font>
    <font>
      <b/>
      <sz val="10"/>
      <name val="Arial Narrow"/>
      <family val="2"/>
    </font>
    <font>
      <b/>
      <sz val="14"/>
      <color theme="1"/>
      <name val="Arial Narrow"/>
      <family val="2"/>
    </font>
    <font>
      <sz val="14"/>
      <color theme="1"/>
      <name val="Arial Narrow"/>
      <family val="2"/>
    </font>
    <font>
      <sz val="13"/>
      <color theme="1"/>
      <name val="Arial Narrow"/>
      <family val="2"/>
    </font>
  </fonts>
  <fills count="4">
    <fill>
      <patternFill patternType="none"/>
    </fill>
    <fill>
      <patternFill patternType="gray125"/>
    </fill>
    <fill>
      <patternFill patternType="solid">
        <fgColor rgb="FF00B050"/>
        <bgColor indexed="64"/>
      </patternFill>
    </fill>
    <fill>
      <patternFill patternType="solid">
        <fgColor theme="0" tint="-0.249977111117893"/>
        <bgColor indexed="64"/>
      </patternFill>
    </fill>
  </fills>
  <borders count="2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9" fontId="5" fillId="0" borderId="0" applyFont="0" applyFill="0" applyBorder="0" applyAlignment="0" applyProtection="0"/>
  </cellStyleXfs>
  <cellXfs count="73">
    <xf numFmtId="0" fontId="0" fillId="0" borderId="0" xfId="0"/>
    <xf numFmtId="0" fontId="3" fillId="3" borderId="4" xfId="0" applyFont="1" applyFill="1" applyBorder="1" applyAlignment="1">
      <alignment horizontal="center" vertical="center" wrapText="1"/>
    </xf>
    <xf numFmtId="0" fontId="4" fillId="0" borderId="0" xfId="0" applyFont="1"/>
    <xf numFmtId="4" fontId="4" fillId="0" borderId="0" xfId="0" applyNumberFormat="1" applyFont="1"/>
    <xf numFmtId="3" fontId="4" fillId="0" borderId="2" xfId="0" applyNumberFormat="1" applyFont="1" applyBorder="1" applyAlignment="1">
      <alignment horizontal="left" vertical="center"/>
    </xf>
    <xf numFmtId="9" fontId="4" fillId="0" borderId="0" xfId="2" applyFont="1"/>
    <xf numFmtId="9" fontId="4" fillId="0" borderId="0" xfId="0" applyNumberFormat="1" applyFont="1"/>
    <xf numFmtId="0" fontId="6" fillId="0" borderId="0" xfId="0" applyFont="1" applyAlignment="1">
      <alignment wrapText="1"/>
    </xf>
    <xf numFmtId="0" fontId="8" fillId="0" borderId="0" xfId="0" applyFont="1" applyAlignment="1">
      <alignment wrapText="1"/>
    </xf>
    <xf numFmtId="0" fontId="2" fillId="0" borderId="0" xfId="0" applyFont="1" applyAlignment="1">
      <alignment horizontal="center" vertical="center" wrapText="1"/>
    </xf>
    <xf numFmtId="0" fontId="4" fillId="0" borderId="0" xfId="0" applyFont="1" applyAlignment="1">
      <alignment horizontal="center"/>
    </xf>
    <xf numFmtId="0" fontId="3" fillId="0" borderId="0" xfId="0" applyFont="1" applyAlignment="1">
      <alignment horizontal="left" wrapText="1"/>
    </xf>
    <xf numFmtId="0" fontId="2" fillId="0" borderId="0" xfId="0" applyFont="1"/>
    <xf numFmtId="0" fontId="6" fillId="0" borderId="0" xfId="0" applyFont="1" applyAlignment="1">
      <alignment horizontal="center" wrapText="1"/>
    </xf>
    <xf numFmtId="0" fontId="11" fillId="0" borderId="0" xfId="0" applyFont="1" applyAlignment="1">
      <alignment horizontal="left" wrapText="1"/>
    </xf>
    <xf numFmtId="0" fontId="12" fillId="0" borderId="0" xfId="0" applyFont="1" applyAlignment="1">
      <alignment horizontal="left" wrapText="1"/>
    </xf>
    <xf numFmtId="0" fontId="10" fillId="0" borderId="0" xfId="0" applyFont="1" applyAlignment="1">
      <alignment wrapText="1"/>
    </xf>
    <xf numFmtId="0" fontId="3" fillId="0" borderId="2" xfId="0" applyFont="1" applyBorder="1" applyAlignment="1">
      <alignment horizontal="left" vertical="center" wrapText="1"/>
    </xf>
    <xf numFmtId="0" fontId="9" fillId="0" borderId="0" xfId="0" applyFont="1" applyAlignment="1">
      <alignment wrapText="1"/>
    </xf>
    <xf numFmtId="0" fontId="9" fillId="0" borderId="0" xfId="0" applyFont="1" applyAlignment="1">
      <alignment vertical="center" wrapText="1"/>
    </xf>
    <xf numFmtId="0" fontId="9" fillId="0" borderId="2" xfId="0" applyFont="1" applyBorder="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horizontal="left" wrapText="1"/>
    </xf>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4" fillId="0" borderId="11" xfId="0" applyFont="1" applyBorder="1" applyAlignment="1">
      <alignment horizontal="center"/>
    </xf>
    <xf numFmtId="0" fontId="4" fillId="0" borderId="15" xfId="0" applyFont="1" applyBorder="1" applyAlignment="1">
      <alignment horizont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2" borderId="9"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0" xfId="0" applyFont="1" applyAlignment="1">
      <alignment horizontal="center" wrapText="1"/>
    </xf>
    <xf numFmtId="0" fontId="10" fillId="0" borderId="0" xfId="0" applyFont="1" applyAlignment="1">
      <alignment horizontal="center" wrapText="1"/>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164" fontId="4" fillId="0" borderId="9" xfId="2" applyNumberFormat="1" applyFont="1" applyBorder="1" applyAlignment="1">
      <alignment horizontal="center" vertical="center"/>
    </xf>
    <xf numFmtId="164" fontId="4" fillId="0" borderId="16" xfId="2" applyNumberFormat="1" applyFont="1" applyBorder="1" applyAlignment="1">
      <alignment horizontal="center" vertical="center"/>
    </xf>
    <xf numFmtId="164" fontId="4" fillId="0" borderId="4" xfId="2" applyNumberFormat="1" applyFont="1" applyBorder="1" applyAlignment="1">
      <alignment horizontal="center" vertical="center"/>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10" fontId="4" fillId="0" borderId="9" xfId="2" applyNumberFormat="1" applyFont="1" applyBorder="1" applyAlignment="1">
      <alignment horizontal="center" vertical="center"/>
    </xf>
    <xf numFmtId="10" fontId="4" fillId="0" borderId="16" xfId="2" applyNumberFormat="1" applyFont="1" applyBorder="1" applyAlignment="1">
      <alignment horizontal="center" vertical="center"/>
    </xf>
    <xf numFmtId="10" fontId="4" fillId="0" borderId="4" xfId="2" applyNumberFormat="1" applyFont="1" applyBorder="1" applyAlignment="1">
      <alignment horizontal="center" vertical="center"/>
    </xf>
    <xf numFmtId="9" fontId="4" fillId="0" borderId="9" xfId="2" applyFont="1" applyBorder="1" applyAlignment="1">
      <alignment horizontal="center" vertical="center"/>
    </xf>
    <xf numFmtId="9" fontId="4" fillId="0" borderId="16" xfId="2" applyFont="1" applyBorder="1" applyAlignment="1">
      <alignment horizontal="center" vertical="center"/>
    </xf>
    <xf numFmtId="9" fontId="4" fillId="0" borderId="4" xfId="2" applyFont="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2" fillId="0" borderId="11" xfId="0" applyFont="1" applyBorder="1" applyAlignment="1">
      <alignment horizontal="center" vertical="center" wrapText="1"/>
    </xf>
    <xf numFmtId="0" fontId="3" fillId="2" borderId="1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7" fillId="0" borderId="8" xfId="0" applyFont="1" applyBorder="1" applyAlignment="1">
      <alignment horizontal="center" vertical="center" wrapText="1"/>
    </xf>
    <xf numFmtId="0" fontId="3" fillId="3" borderId="8" xfId="0" applyFont="1" applyFill="1" applyBorder="1" applyAlignment="1">
      <alignment horizontal="center" vertical="center" wrapText="1"/>
    </xf>
    <xf numFmtId="164" fontId="4" fillId="0" borderId="24" xfId="2" applyNumberFormat="1" applyFont="1" applyBorder="1" applyAlignment="1">
      <alignment horizontal="center" vertical="center"/>
    </xf>
    <xf numFmtId="165" fontId="4" fillId="0" borderId="9" xfId="2" applyNumberFormat="1" applyFont="1" applyBorder="1" applyAlignment="1">
      <alignment horizontal="center" vertical="center"/>
    </xf>
    <xf numFmtId="165" fontId="4" fillId="0" borderId="16" xfId="2" applyNumberFormat="1" applyFont="1" applyBorder="1" applyAlignment="1">
      <alignment horizontal="center" vertical="center"/>
    </xf>
    <xf numFmtId="165" fontId="4" fillId="0" borderId="24" xfId="2" applyNumberFormat="1" applyFont="1" applyBorder="1" applyAlignment="1">
      <alignment horizontal="center" vertical="center"/>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899584</xdr:colOff>
      <xdr:row>1</xdr:row>
      <xdr:rowOff>10583</xdr:rowOff>
    </xdr:from>
    <xdr:to>
      <xdr:col>7</xdr:col>
      <xdr:colOff>793533</xdr:colOff>
      <xdr:row>3</xdr:row>
      <xdr:rowOff>259113</xdr:rowOff>
    </xdr:to>
    <xdr:pic>
      <xdr:nvPicPr>
        <xdr:cNvPr id="2" name="Imagen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63417" y="10583"/>
          <a:ext cx="1163949" cy="1148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317501</xdr:colOff>
      <xdr:row>1</xdr:row>
      <xdr:rowOff>52916</xdr:rowOff>
    </xdr:from>
    <xdr:to>
      <xdr:col>0</xdr:col>
      <xdr:colOff>1171410</xdr:colOff>
      <xdr:row>2</xdr:row>
      <xdr:rowOff>275167</xdr:rowOff>
    </xdr:to>
    <xdr:pic>
      <xdr:nvPicPr>
        <xdr:cNvPr id="3" name="Imagen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17501" y="264583"/>
          <a:ext cx="853909" cy="772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878418</xdr:colOff>
      <xdr:row>1</xdr:row>
      <xdr:rowOff>10583</xdr:rowOff>
    </xdr:from>
    <xdr:to>
      <xdr:col>7</xdr:col>
      <xdr:colOff>793534</xdr:colOff>
      <xdr:row>3</xdr:row>
      <xdr:rowOff>279992</xdr:rowOff>
    </xdr:to>
    <xdr:pic>
      <xdr:nvPicPr>
        <xdr:cNvPr id="2" name="Imagen 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2251" y="222250"/>
          <a:ext cx="1185116" cy="1168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317500</xdr:colOff>
      <xdr:row>1</xdr:row>
      <xdr:rowOff>42333</xdr:rowOff>
    </xdr:from>
    <xdr:to>
      <xdr:col>0</xdr:col>
      <xdr:colOff>1229895</xdr:colOff>
      <xdr:row>2</xdr:row>
      <xdr:rowOff>317500</xdr:rowOff>
    </xdr:to>
    <xdr:pic>
      <xdr:nvPicPr>
        <xdr:cNvPr id="3" name="Imagen 6">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17500" y="254000"/>
          <a:ext cx="912395"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889000</xdr:colOff>
      <xdr:row>1</xdr:row>
      <xdr:rowOff>10583</xdr:rowOff>
    </xdr:from>
    <xdr:to>
      <xdr:col>7</xdr:col>
      <xdr:colOff>793533</xdr:colOff>
      <xdr:row>3</xdr:row>
      <xdr:rowOff>269553</xdr:rowOff>
    </xdr:to>
    <xdr:pic>
      <xdr:nvPicPr>
        <xdr:cNvPr id="2" name="Imagen 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2833" y="222250"/>
          <a:ext cx="1174533" cy="1158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306917</xdr:colOff>
      <xdr:row>1</xdr:row>
      <xdr:rowOff>52916</xdr:rowOff>
    </xdr:from>
    <xdr:to>
      <xdr:col>0</xdr:col>
      <xdr:colOff>1217082</xdr:colOff>
      <xdr:row>2</xdr:row>
      <xdr:rowOff>326066</xdr:rowOff>
    </xdr:to>
    <xdr:pic>
      <xdr:nvPicPr>
        <xdr:cNvPr id="3" name="Imagen 6">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06917" y="264583"/>
          <a:ext cx="910165" cy="823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825500</xdr:colOff>
      <xdr:row>1</xdr:row>
      <xdr:rowOff>10583</xdr:rowOff>
    </xdr:from>
    <xdr:to>
      <xdr:col>7</xdr:col>
      <xdr:colOff>793533</xdr:colOff>
      <xdr:row>3</xdr:row>
      <xdr:rowOff>332189</xdr:rowOff>
    </xdr:to>
    <xdr:pic>
      <xdr:nvPicPr>
        <xdr:cNvPr id="2" name="Imagen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9333" y="222250"/>
          <a:ext cx="1238033" cy="1221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232835</xdr:colOff>
      <xdr:row>1</xdr:row>
      <xdr:rowOff>10584</xdr:rowOff>
    </xdr:from>
    <xdr:to>
      <xdr:col>0</xdr:col>
      <xdr:colOff>1153583</xdr:colOff>
      <xdr:row>2</xdr:row>
      <xdr:rowOff>293309</xdr:rowOff>
    </xdr:to>
    <xdr:pic>
      <xdr:nvPicPr>
        <xdr:cNvPr id="3" name="Imagen 6">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232835" y="222251"/>
          <a:ext cx="920748" cy="833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910168</xdr:colOff>
      <xdr:row>1</xdr:row>
      <xdr:rowOff>10583</xdr:rowOff>
    </xdr:from>
    <xdr:to>
      <xdr:col>7</xdr:col>
      <xdr:colOff>793534</xdr:colOff>
      <xdr:row>3</xdr:row>
      <xdr:rowOff>248674</xdr:rowOff>
    </xdr:to>
    <xdr:pic>
      <xdr:nvPicPr>
        <xdr:cNvPr id="2"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74001" y="10583"/>
          <a:ext cx="1153366" cy="1137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306918</xdr:colOff>
      <xdr:row>1</xdr:row>
      <xdr:rowOff>116416</xdr:rowOff>
    </xdr:from>
    <xdr:to>
      <xdr:col>0</xdr:col>
      <xdr:colOff>1143000</xdr:colOff>
      <xdr:row>2</xdr:row>
      <xdr:rowOff>322538</xdr:rowOff>
    </xdr:to>
    <xdr:pic>
      <xdr:nvPicPr>
        <xdr:cNvPr id="3" name="Imagen 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06918" y="116416"/>
          <a:ext cx="836082" cy="756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979872</xdr:colOff>
      <xdr:row>1</xdr:row>
      <xdr:rowOff>10583</xdr:rowOff>
    </xdr:from>
    <xdr:to>
      <xdr:col>7</xdr:col>
      <xdr:colOff>793533</xdr:colOff>
      <xdr:row>3</xdr:row>
      <xdr:rowOff>179917</xdr:rowOff>
    </xdr:to>
    <xdr:pic>
      <xdr:nvPicPr>
        <xdr:cNvPr id="2" name="Imagen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3122" y="10583"/>
          <a:ext cx="1080486" cy="1074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179918</xdr:colOff>
      <xdr:row>1</xdr:row>
      <xdr:rowOff>179917</xdr:rowOff>
    </xdr:from>
    <xdr:to>
      <xdr:col>0</xdr:col>
      <xdr:colOff>870062</xdr:colOff>
      <xdr:row>2</xdr:row>
      <xdr:rowOff>254000</xdr:rowOff>
    </xdr:to>
    <xdr:pic>
      <xdr:nvPicPr>
        <xdr:cNvPr id="3" name="Imagen 6">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179918" y="179917"/>
          <a:ext cx="690144" cy="626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857250</xdr:colOff>
      <xdr:row>1</xdr:row>
      <xdr:rowOff>10583</xdr:rowOff>
    </xdr:from>
    <xdr:to>
      <xdr:col>7</xdr:col>
      <xdr:colOff>793533</xdr:colOff>
      <xdr:row>3</xdr:row>
      <xdr:rowOff>300871</xdr:rowOff>
    </xdr:to>
    <xdr:pic>
      <xdr:nvPicPr>
        <xdr:cNvPr id="2" name="Imagen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1083" y="10583"/>
          <a:ext cx="1206283" cy="1189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349252</xdr:colOff>
      <xdr:row>1</xdr:row>
      <xdr:rowOff>74083</xdr:rowOff>
    </xdr:from>
    <xdr:to>
      <xdr:col>0</xdr:col>
      <xdr:colOff>1206500</xdr:colOff>
      <xdr:row>2</xdr:row>
      <xdr:rowOff>299355</xdr:rowOff>
    </xdr:to>
    <xdr:pic>
      <xdr:nvPicPr>
        <xdr:cNvPr id="3" name="Imagen 6">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49252" y="74083"/>
          <a:ext cx="857248" cy="775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878417</xdr:colOff>
      <xdr:row>1</xdr:row>
      <xdr:rowOff>105833</xdr:rowOff>
    </xdr:from>
    <xdr:to>
      <xdr:col>7</xdr:col>
      <xdr:colOff>751200</xdr:colOff>
      <xdr:row>3</xdr:row>
      <xdr:rowOff>333485</xdr:rowOff>
    </xdr:to>
    <xdr:pic>
      <xdr:nvPicPr>
        <xdr:cNvPr id="2" name="Imagen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2250" y="317500"/>
          <a:ext cx="1142783" cy="112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359834</xdr:colOff>
      <xdr:row>1</xdr:row>
      <xdr:rowOff>84667</xdr:rowOff>
    </xdr:from>
    <xdr:to>
      <xdr:col>0</xdr:col>
      <xdr:colOff>1248833</xdr:colOff>
      <xdr:row>2</xdr:row>
      <xdr:rowOff>338666</xdr:rowOff>
    </xdr:to>
    <xdr:pic>
      <xdr:nvPicPr>
        <xdr:cNvPr id="3" name="Imagen 6">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59834" y="296334"/>
          <a:ext cx="888999" cy="804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872580</xdr:colOff>
      <xdr:row>1</xdr:row>
      <xdr:rowOff>10583</xdr:rowOff>
    </xdr:from>
    <xdr:to>
      <xdr:col>7</xdr:col>
      <xdr:colOff>793534</xdr:colOff>
      <xdr:row>3</xdr:row>
      <xdr:rowOff>285750</xdr:rowOff>
    </xdr:to>
    <xdr:pic>
      <xdr:nvPicPr>
        <xdr:cNvPr id="2" name="Imagen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6413" y="222250"/>
          <a:ext cx="1190954" cy="117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254002</xdr:colOff>
      <xdr:row>1</xdr:row>
      <xdr:rowOff>63501</xdr:rowOff>
    </xdr:from>
    <xdr:to>
      <xdr:col>0</xdr:col>
      <xdr:colOff>1174750</xdr:colOff>
      <xdr:row>2</xdr:row>
      <xdr:rowOff>346226</xdr:rowOff>
    </xdr:to>
    <xdr:pic>
      <xdr:nvPicPr>
        <xdr:cNvPr id="3" name="Imagen 6">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254002" y="275168"/>
          <a:ext cx="920748" cy="833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846668</xdr:colOff>
      <xdr:row>1</xdr:row>
      <xdr:rowOff>10583</xdr:rowOff>
    </xdr:from>
    <xdr:to>
      <xdr:col>7</xdr:col>
      <xdr:colOff>793534</xdr:colOff>
      <xdr:row>3</xdr:row>
      <xdr:rowOff>311310</xdr:rowOff>
    </xdr:to>
    <xdr:pic>
      <xdr:nvPicPr>
        <xdr:cNvPr id="2" name="Imagen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1" y="222250"/>
          <a:ext cx="1216866" cy="12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254000</xdr:colOff>
      <xdr:row>1</xdr:row>
      <xdr:rowOff>42334</xdr:rowOff>
    </xdr:from>
    <xdr:to>
      <xdr:col>0</xdr:col>
      <xdr:colOff>1132415</xdr:colOff>
      <xdr:row>2</xdr:row>
      <xdr:rowOff>286757</xdr:rowOff>
    </xdr:to>
    <xdr:pic>
      <xdr:nvPicPr>
        <xdr:cNvPr id="3" name="Imagen 6">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254000" y="254001"/>
          <a:ext cx="878415" cy="794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846668</xdr:colOff>
      <xdr:row>1</xdr:row>
      <xdr:rowOff>10583</xdr:rowOff>
    </xdr:from>
    <xdr:to>
      <xdr:col>7</xdr:col>
      <xdr:colOff>793534</xdr:colOff>
      <xdr:row>3</xdr:row>
      <xdr:rowOff>311310</xdr:rowOff>
    </xdr:to>
    <xdr:pic>
      <xdr:nvPicPr>
        <xdr:cNvPr id="2" name="Imagen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1" y="222250"/>
          <a:ext cx="1216866" cy="120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328084</xdr:colOff>
      <xdr:row>1</xdr:row>
      <xdr:rowOff>31750</xdr:rowOff>
    </xdr:from>
    <xdr:to>
      <xdr:col>0</xdr:col>
      <xdr:colOff>1240477</xdr:colOff>
      <xdr:row>2</xdr:row>
      <xdr:rowOff>306916</xdr:rowOff>
    </xdr:to>
    <xdr:pic>
      <xdr:nvPicPr>
        <xdr:cNvPr id="3" name="Imagen 6">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28084" y="243417"/>
          <a:ext cx="912393" cy="825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867834</xdr:colOff>
      <xdr:row>1</xdr:row>
      <xdr:rowOff>10583</xdr:rowOff>
    </xdr:from>
    <xdr:to>
      <xdr:col>7</xdr:col>
      <xdr:colOff>793533</xdr:colOff>
      <xdr:row>3</xdr:row>
      <xdr:rowOff>290431</xdr:rowOff>
    </xdr:to>
    <xdr:pic>
      <xdr:nvPicPr>
        <xdr:cNvPr id="2" name="Imagen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1667" y="222250"/>
          <a:ext cx="1195699" cy="117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359834</xdr:colOff>
      <xdr:row>1</xdr:row>
      <xdr:rowOff>42333</xdr:rowOff>
    </xdr:from>
    <xdr:to>
      <xdr:col>0</xdr:col>
      <xdr:colOff>1354666</xdr:colOff>
      <xdr:row>3</xdr:row>
      <xdr:rowOff>42836</xdr:rowOff>
    </xdr:to>
    <xdr:pic>
      <xdr:nvPicPr>
        <xdr:cNvPr id="3" name="Imagen 6">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300" t="-385" r="82793" b="90765"/>
        <a:stretch>
          <a:fillRect/>
        </a:stretch>
      </xdr:blipFill>
      <xdr:spPr bwMode="auto">
        <a:xfrm>
          <a:off x="359834" y="254000"/>
          <a:ext cx="994832" cy="90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40"/>
  <sheetViews>
    <sheetView zoomScale="90" zoomScaleNormal="90" workbookViewId="0">
      <selection activeCell="D38" sqref="D38:E38"/>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55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26.25" customHeight="1">
      <c r="A6" s="22" t="s">
        <v>56</v>
      </c>
      <c r="B6" s="22"/>
      <c r="C6" s="22"/>
      <c r="D6" s="22"/>
      <c r="E6" s="22"/>
      <c r="F6" s="22"/>
      <c r="G6" s="22"/>
      <c r="H6" s="22"/>
      <c r="N6" s="13"/>
      <c r="O6" s="13"/>
      <c r="P6" s="13"/>
      <c r="Q6" s="13"/>
      <c r="R6" s="13"/>
      <c r="S6" s="13"/>
    </row>
    <row r="7" spans="1:19" ht="26.25" customHeight="1">
      <c r="A7" s="15" t="s">
        <v>46</v>
      </c>
      <c r="B7" s="22" t="s">
        <v>45</v>
      </c>
      <c r="C7" s="22"/>
      <c r="D7" s="22"/>
      <c r="E7" s="22" t="s">
        <v>44</v>
      </c>
      <c r="F7" s="22"/>
      <c r="G7" s="14"/>
      <c r="H7" s="14"/>
      <c r="N7" s="13"/>
      <c r="O7" s="13"/>
      <c r="P7" s="13"/>
      <c r="Q7" s="13"/>
      <c r="R7" s="13"/>
      <c r="S7" s="13"/>
    </row>
    <row r="8" spans="1:19" ht="26.25" customHeight="1">
      <c r="A8" s="23" t="s">
        <v>36</v>
      </c>
      <c r="B8" s="23" t="s">
        <v>47</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36" customHeight="1">
      <c r="A13" s="47" t="s">
        <v>3</v>
      </c>
      <c r="B13" s="64" t="s">
        <v>12</v>
      </c>
      <c r="C13" s="40" t="s">
        <v>13</v>
      </c>
      <c r="D13" s="41" t="s">
        <v>13</v>
      </c>
      <c r="E13" s="4"/>
      <c r="F13" s="50"/>
      <c r="G13" s="4"/>
      <c r="H13" s="50"/>
      <c r="K13" s="5"/>
    </row>
    <row r="14" spans="1:19" ht="33.75" customHeight="1">
      <c r="A14" s="48"/>
      <c r="B14" s="65" t="s">
        <v>4</v>
      </c>
      <c r="C14" s="45"/>
      <c r="D14" s="46"/>
      <c r="E14" s="1" t="s">
        <v>34</v>
      </c>
      <c r="F14" s="51"/>
      <c r="G14" s="1" t="s">
        <v>35</v>
      </c>
      <c r="H14" s="51"/>
      <c r="I14" s="3"/>
    </row>
    <row r="15" spans="1:19" ht="36" customHeight="1" thickBot="1">
      <c r="A15" s="49"/>
      <c r="B15" s="64" t="s">
        <v>15</v>
      </c>
      <c r="C15" s="40" t="s">
        <v>14</v>
      </c>
      <c r="D15" s="41" t="s">
        <v>14</v>
      </c>
      <c r="E15" s="4"/>
      <c r="F15" s="52"/>
      <c r="G15" s="4"/>
      <c r="H15" s="52"/>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36" customHeight="1">
      <c r="A18" s="58" t="s">
        <v>5</v>
      </c>
      <c r="B18" s="40" t="str">
        <f>B13</f>
        <v>Población de 15 años o más en situación de rezago educativo en t</v>
      </c>
      <c r="C18" s="40" t="s">
        <v>13</v>
      </c>
      <c r="D18" s="41" t="s">
        <v>13</v>
      </c>
      <c r="E18" s="4"/>
      <c r="F18" s="50"/>
      <c r="G18" s="4"/>
      <c r="H18" s="50"/>
    </row>
    <row r="19" spans="1:11" ht="35.25" customHeight="1">
      <c r="A19" s="59"/>
      <c r="B19" s="45" t="s">
        <v>4</v>
      </c>
      <c r="C19" s="45"/>
      <c r="D19" s="46"/>
      <c r="E19" s="1" t="s">
        <v>34</v>
      </c>
      <c r="F19" s="51"/>
      <c r="G19" s="1" t="s">
        <v>35</v>
      </c>
      <c r="H19" s="51"/>
    </row>
    <row r="20" spans="1:11" ht="36" customHeight="1" thickBot="1">
      <c r="A20" s="60"/>
      <c r="B20" s="40" t="str">
        <f>B15</f>
        <v>(Población de 15 años o más en situación de rezago educativo en t - 1)-1</v>
      </c>
      <c r="C20" s="40" t="s">
        <v>14</v>
      </c>
      <c r="D20" s="41" t="s">
        <v>14</v>
      </c>
      <c r="E20" s="4"/>
      <c r="F20" s="52"/>
      <c r="G20" s="4"/>
      <c r="H20" s="52"/>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42" customHeight="1">
      <c r="A23" s="47" t="s">
        <v>6</v>
      </c>
      <c r="B23" s="40" t="str">
        <f>B13</f>
        <v>Población de 15 años o más en situación de rezago educativo en t</v>
      </c>
      <c r="C23" s="40" t="s">
        <v>13</v>
      </c>
      <c r="D23" s="41" t="s">
        <v>13</v>
      </c>
      <c r="E23" s="4"/>
      <c r="F23" s="50"/>
      <c r="G23" s="4"/>
      <c r="H23" s="53"/>
    </row>
    <row r="24" spans="1:11" ht="32.25" customHeight="1">
      <c r="A24" s="48"/>
      <c r="B24" s="45" t="s">
        <v>4</v>
      </c>
      <c r="C24" s="45"/>
      <c r="D24" s="46"/>
      <c r="E24" s="1" t="s">
        <v>34</v>
      </c>
      <c r="F24" s="51"/>
      <c r="G24" s="1" t="s">
        <v>35</v>
      </c>
      <c r="H24" s="54"/>
    </row>
    <row r="25" spans="1:11" ht="36" customHeight="1" thickBot="1">
      <c r="A25" s="49"/>
      <c r="B25" s="40" t="str">
        <f>B15</f>
        <v>(Población de 15 años o más en situación de rezago educativo en t - 1)-1</v>
      </c>
      <c r="C25" s="40" t="s">
        <v>14</v>
      </c>
      <c r="D25" s="41" t="s">
        <v>14</v>
      </c>
      <c r="E25" s="4"/>
      <c r="F25" s="52"/>
      <c r="G25" s="4"/>
      <c r="H25" s="55"/>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36" customHeight="1">
      <c r="A28" s="37" t="s">
        <v>7</v>
      </c>
      <c r="B28" s="40" t="str">
        <f>B13</f>
        <v>Población de 15 años o más en situación de rezago educativo en t</v>
      </c>
      <c r="C28" s="40" t="s">
        <v>13</v>
      </c>
      <c r="D28" s="41" t="s">
        <v>13</v>
      </c>
      <c r="E28" s="4">
        <v>320999</v>
      </c>
      <c r="F28" s="42">
        <f>IFERROR(((E28/E30)-1),"")</f>
        <v>-7.1141574827017218E-3</v>
      </c>
      <c r="G28" s="4"/>
      <c r="H28" s="42" t="str">
        <f>IFERROR(((G28/G30)-1),"")</f>
        <v/>
      </c>
    </row>
    <row r="29" spans="1:11" ht="30" customHeight="1">
      <c r="A29" s="38"/>
      <c r="B29" s="45" t="s">
        <v>4</v>
      </c>
      <c r="C29" s="45"/>
      <c r="D29" s="46"/>
      <c r="E29" s="1" t="s">
        <v>34</v>
      </c>
      <c r="F29" s="43"/>
      <c r="G29" s="1" t="s">
        <v>35</v>
      </c>
      <c r="H29" s="43"/>
      <c r="K29" s="6"/>
    </row>
    <row r="30" spans="1:11" ht="36" customHeight="1">
      <c r="A30" s="39"/>
      <c r="B30" s="40" t="str">
        <f>B15</f>
        <v>(Población de 15 años o más en situación de rezago educativo en t - 1)-1</v>
      </c>
      <c r="C30" s="40" t="s">
        <v>14</v>
      </c>
      <c r="D30" s="41" t="s">
        <v>14</v>
      </c>
      <c r="E30" s="4">
        <v>323299</v>
      </c>
      <c r="F30" s="44"/>
      <c r="G30" s="4"/>
      <c r="H30" s="44"/>
    </row>
    <row r="31" spans="1:11">
      <c r="A31" s="12"/>
      <c r="B31" s="12"/>
      <c r="C31" s="12"/>
      <c r="D31" s="12"/>
      <c r="E31" s="12"/>
      <c r="F31" s="12"/>
      <c r="G31" s="12"/>
      <c r="H31" s="12"/>
      <c r="I31" s="12"/>
      <c r="J31" s="12"/>
    </row>
    <row r="32" spans="1:11" ht="62.25" customHeight="1">
      <c r="A32" s="17"/>
      <c r="B32" s="20"/>
      <c r="C32" s="20"/>
      <c r="D32" s="20"/>
      <c r="E32" s="20"/>
      <c r="F32" s="20"/>
      <c r="G32" s="20"/>
      <c r="H32" s="20"/>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0.5" customHeight="1">
      <c r="A36" s="31"/>
      <c r="B36" s="32"/>
      <c r="C36" s="32"/>
      <c r="D36" s="32"/>
      <c r="E36" s="32"/>
      <c r="F36" s="9"/>
    </row>
    <row r="37" spans="1:9">
      <c r="A37" s="9"/>
      <c r="B37" s="9"/>
      <c r="C37" s="9"/>
      <c r="D37" s="9"/>
      <c r="E37" s="9"/>
      <c r="F37" s="9"/>
    </row>
    <row r="38" spans="1:9">
      <c r="A38" s="29" t="s">
        <v>54</v>
      </c>
      <c r="B38" s="29"/>
      <c r="D38" s="29" t="s">
        <v>69</v>
      </c>
      <c r="E38" s="29"/>
      <c r="G38" s="29" t="s">
        <v>54</v>
      </c>
      <c r="H38" s="29"/>
    </row>
    <row r="39" spans="1:9">
      <c r="A39" s="30" t="s">
        <v>17</v>
      </c>
      <c r="B39" s="30"/>
      <c r="D39" s="30" t="s">
        <v>9</v>
      </c>
      <c r="E39" s="30"/>
      <c r="F39" s="10"/>
      <c r="G39" s="30" t="s">
        <v>8</v>
      </c>
      <c r="H39" s="30"/>
    </row>
    <row r="40" spans="1:9" ht="32.25" customHeight="1">
      <c r="A40" s="21" t="s">
        <v>38</v>
      </c>
      <c r="B40" s="21"/>
      <c r="D40" s="21" t="s">
        <v>26</v>
      </c>
      <c r="E40" s="21"/>
      <c r="G40" s="21" t="s">
        <v>37</v>
      </c>
      <c r="H40" s="21"/>
    </row>
  </sheetData>
  <mergeCells count="57">
    <mergeCell ref="A8:A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A28:A30"/>
    <mergeCell ref="B28:D28"/>
    <mergeCell ref="F28:F30"/>
    <mergeCell ref="H28:H30"/>
    <mergeCell ref="B29:D29"/>
    <mergeCell ref="B30:D30"/>
    <mergeCell ref="N2:S2"/>
    <mergeCell ref="A4:H4"/>
    <mergeCell ref="A5:H5"/>
    <mergeCell ref="A6:H6"/>
    <mergeCell ref="B7:D7"/>
    <mergeCell ref="B2:G2"/>
    <mergeCell ref="B3:G3"/>
    <mergeCell ref="B32:H32"/>
    <mergeCell ref="G40:H40"/>
    <mergeCell ref="E7:F7"/>
    <mergeCell ref="B8:H10"/>
    <mergeCell ref="B26:H26"/>
    <mergeCell ref="B27:D27"/>
    <mergeCell ref="A40:B40"/>
    <mergeCell ref="D40:E40"/>
    <mergeCell ref="A38:B38"/>
    <mergeCell ref="D38:E38"/>
    <mergeCell ref="A39:B39"/>
    <mergeCell ref="D39:E39"/>
    <mergeCell ref="A36:E36"/>
    <mergeCell ref="A26:A27"/>
    <mergeCell ref="G38:H38"/>
    <mergeCell ref="G39:H39"/>
  </mergeCells>
  <pageMargins left="0.7" right="0.7" top="0.75" bottom="0.75" header="0.3" footer="0.3"/>
  <pageSetup scale="64" fitToHeight="0" orientation="portrait" r:id="rId1"/>
  <colBreaks count="1" manualBreakCount="1">
    <brk id="9"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S40"/>
  <sheetViews>
    <sheetView zoomScale="90" zoomScaleNormal="90" workbookViewId="0">
      <selection activeCell="K30" sqref="K30"/>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85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26.25" customHeight="1">
      <c r="A6" s="22" t="s">
        <v>61</v>
      </c>
      <c r="B6" s="22"/>
      <c r="C6" s="22"/>
      <c r="D6" s="22"/>
      <c r="E6" s="22"/>
      <c r="F6" s="22"/>
      <c r="G6" s="22"/>
      <c r="H6" s="22"/>
      <c r="N6" s="13"/>
      <c r="O6" s="13"/>
      <c r="P6" s="13"/>
      <c r="Q6" s="13"/>
      <c r="R6" s="13"/>
      <c r="S6" s="13"/>
    </row>
    <row r="7" spans="1:19" ht="26.25" customHeight="1">
      <c r="A7" s="15" t="s">
        <v>50</v>
      </c>
      <c r="B7" s="22" t="s">
        <v>42</v>
      </c>
      <c r="C7" s="22"/>
      <c r="D7" s="22"/>
      <c r="E7" s="22" t="s">
        <v>43</v>
      </c>
      <c r="F7" s="22"/>
      <c r="G7" s="14"/>
      <c r="H7" s="14"/>
      <c r="N7" s="13"/>
      <c r="O7" s="13"/>
      <c r="P7" s="13"/>
      <c r="Q7" s="13"/>
      <c r="R7" s="13"/>
      <c r="S7" s="13"/>
    </row>
    <row r="8" spans="1:19" ht="26.25" customHeight="1">
      <c r="A8" s="23" t="s">
        <v>36</v>
      </c>
      <c r="B8" s="23" t="s">
        <v>53</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36" customHeight="1">
      <c r="A13" s="47" t="s">
        <v>3</v>
      </c>
      <c r="B13" s="64" t="s">
        <v>23</v>
      </c>
      <c r="C13" s="40" t="s">
        <v>13</v>
      </c>
      <c r="D13" s="41" t="s">
        <v>13</v>
      </c>
      <c r="E13" s="4">
        <v>100</v>
      </c>
      <c r="F13" s="42">
        <f>IFERROR((E13/E15),"")</f>
        <v>0.41666666666666669</v>
      </c>
      <c r="G13" s="4">
        <v>79</v>
      </c>
      <c r="H13" s="42">
        <f>IFERROR((G13/G15),"")</f>
        <v>0.26689189189189189</v>
      </c>
      <c r="K13" s="5"/>
    </row>
    <row r="14" spans="1:19" ht="33.75" customHeight="1">
      <c r="A14" s="48"/>
      <c r="B14" s="65" t="s">
        <v>4</v>
      </c>
      <c r="C14" s="45"/>
      <c r="D14" s="46"/>
      <c r="E14" s="1" t="s">
        <v>34</v>
      </c>
      <c r="F14" s="43"/>
      <c r="G14" s="1" t="s">
        <v>35</v>
      </c>
      <c r="H14" s="43"/>
      <c r="I14" s="3"/>
    </row>
    <row r="15" spans="1:19" ht="36" customHeight="1" thickBot="1">
      <c r="A15" s="49"/>
      <c r="B15" s="64" t="s">
        <v>24</v>
      </c>
      <c r="C15" s="40" t="s">
        <v>14</v>
      </c>
      <c r="D15" s="41" t="s">
        <v>14</v>
      </c>
      <c r="E15" s="4">
        <v>240</v>
      </c>
      <c r="F15" s="44"/>
      <c r="G15" s="4">
        <v>296</v>
      </c>
      <c r="H15" s="44"/>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36" customHeight="1">
      <c r="A18" s="58" t="s">
        <v>5</v>
      </c>
      <c r="B18" s="40" t="str">
        <f>B13</f>
        <v>Asesores/as educativos/as con formación al cierre del periodo t</v>
      </c>
      <c r="C18" s="40" t="s">
        <v>13</v>
      </c>
      <c r="D18" s="41" t="s">
        <v>13</v>
      </c>
      <c r="E18" s="4">
        <v>220</v>
      </c>
      <c r="F18" s="42">
        <f>IFERROR((E18/E20),"")</f>
        <v>0.66666666666666663</v>
      </c>
      <c r="G18" s="4"/>
      <c r="H18" s="42" t="str">
        <f>IFERROR((G18/G20),"")</f>
        <v/>
      </c>
    </row>
    <row r="19" spans="1:11" ht="35.25" customHeight="1">
      <c r="A19" s="59"/>
      <c r="B19" s="45" t="s">
        <v>4</v>
      </c>
      <c r="C19" s="45"/>
      <c r="D19" s="46"/>
      <c r="E19" s="1" t="s">
        <v>34</v>
      </c>
      <c r="F19" s="43"/>
      <c r="G19" s="1" t="s">
        <v>35</v>
      </c>
      <c r="H19" s="43"/>
    </row>
    <row r="20" spans="1:11" ht="36" customHeight="1" thickBot="1">
      <c r="A20" s="60"/>
      <c r="B20" s="40" t="str">
        <f>B15</f>
        <v>Asesores/as educativos/as activos/as al cierre del periodo t</v>
      </c>
      <c r="C20" s="40" t="s">
        <v>14</v>
      </c>
      <c r="D20" s="41" t="s">
        <v>14</v>
      </c>
      <c r="E20" s="4">
        <v>330</v>
      </c>
      <c r="F20" s="44"/>
      <c r="G20" s="4"/>
      <c r="H20" s="44"/>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42" customHeight="1">
      <c r="A23" s="47" t="s">
        <v>6</v>
      </c>
      <c r="B23" s="40" t="str">
        <f>B13</f>
        <v>Asesores/as educativos/as con formación al cierre del periodo t</v>
      </c>
      <c r="C23" s="40" t="s">
        <v>13</v>
      </c>
      <c r="D23" s="41" t="s">
        <v>13</v>
      </c>
      <c r="E23" s="4">
        <v>290</v>
      </c>
      <c r="F23" s="42">
        <f>IFERROR((E23/E25),"")</f>
        <v>0.8529411764705882</v>
      </c>
      <c r="G23" s="4"/>
      <c r="H23" s="42" t="str">
        <f>IFERROR((G23/G25),"")</f>
        <v/>
      </c>
    </row>
    <row r="24" spans="1:11" ht="32.25" customHeight="1">
      <c r="A24" s="48"/>
      <c r="B24" s="45" t="s">
        <v>4</v>
      </c>
      <c r="C24" s="45"/>
      <c r="D24" s="46"/>
      <c r="E24" s="1" t="s">
        <v>34</v>
      </c>
      <c r="F24" s="43"/>
      <c r="G24" s="1" t="s">
        <v>35</v>
      </c>
      <c r="H24" s="43"/>
    </row>
    <row r="25" spans="1:11" ht="36" customHeight="1" thickBot="1">
      <c r="A25" s="49"/>
      <c r="B25" s="40" t="str">
        <f>B15</f>
        <v>Asesores/as educativos/as activos/as al cierre del periodo t</v>
      </c>
      <c r="C25" s="40" t="s">
        <v>14</v>
      </c>
      <c r="D25" s="41" t="s">
        <v>14</v>
      </c>
      <c r="E25" s="4">
        <v>340</v>
      </c>
      <c r="F25" s="44"/>
      <c r="G25" s="4"/>
      <c r="H25" s="44"/>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36" customHeight="1">
      <c r="A28" s="37" t="s">
        <v>7</v>
      </c>
      <c r="B28" s="40" t="str">
        <f>B13</f>
        <v>Asesores/as educativos/as con formación al cierre del periodo t</v>
      </c>
      <c r="C28" s="40" t="s">
        <v>13</v>
      </c>
      <c r="D28" s="41" t="s">
        <v>13</v>
      </c>
      <c r="E28" s="4">
        <v>340</v>
      </c>
      <c r="F28" s="42">
        <f>IFERROR((E28/E30),"")</f>
        <v>1</v>
      </c>
      <c r="G28" s="4"/>
      <c r="H28" s="42" t="str">
        <f>IFERROR((G28/G30),"")</f>
        <v/>
      </c>
    </row>
    <row r="29" spans="1:11" ht="30" customHeight="1">
      <c r="A29" s="38"/>
      <c r="B29" s="45" t="s">
        <v>4</v>
      </c>
      <c r="C29" s="45"/>
      <c r="D29" s="46"/>
      <c r="E29" s="1" t="s">
        <v>34</v>
      </c>
      <c r="F29" s="43"/>
      <c r="G29" s="1" t="s">
        <v>35</v>
      </c>
      <c r="H29" s="43"/>
      <c r="K29" s="6"/>
    </row>
    <row r="30" spans="1:11" ht="36" customHeight="1">
      <c r="A30" s="39"/>
      <c r="B30" s="40" t="str">
        <f>B15</f>
        <v>Asesores/as educativos/as activos/as al cierre del periodo t</v>
      </c>
      <c r="C30" s="40" t="s">
        <v>14</v>
      </c>
      <c r="D30" s="41" t="s">
        <v>14</v>
      </c>
      <c r="E30" s="4">
        <v>340</v>
      </c>
      <c r="F30" s="44"/>
      <c r="G30" s="4"/>
      <c r="H30" s="44"/>
    </row>
    <row r="31" spans="1:11">
      <c r="A31" s="12"/>
      <c r="B31" s="12"/>
      <c r="C31" s="12"/>
      <c r="D31" s="12"/>
      <c r="E31" s="12"/>
      <c r="F31" s="12"/>
      <c r="G31" s="12"/>
      <c r="H31" s="12"/>
      <c r="I31" s="12"/>
      <c r="J31" s="12"/>
    </row>
    <row r="32" spans="1:11" ht="62.25" customHeight="1">
      <c r="A32" s="17" t="s">
        <v>86</v>
      </c>
      <c r="B32" s="70" t="s">
        <v>92</v>
      </c>
      <c r="C32" s="71"/>
      <c r="D32" s="71"/>
      <c r="E32" s="71"/>
      <c r="F32" s="71"/>
      <c r="G32" s="71"/>
      <c r="H32" s="72"/>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c r="A36" s="31"/>
      <c r="B36" s="32"/>
      <c r="C36" s="32"/>
      <c r="D36" s="32"/>
      <c r="E36" s="32"/>
      <c r="F36" s="9"/>
    </row>
    <row r="37" spans="1:9">
      <c r="A37" s="9"/>
      <c r="B37" s="9"/>
      <c r="C37" s="9"/>
      <c r="D37" s="9"/>
      <c r="E37" s="9"/>
      <c r="F37" s="9"/>
    </row>
    <row r="38" spans="1:9">
      <c r="A38" s="29" t="s">
        <v>18</v>
      </c>
      <c r="B38" s="29"/>
      <c r="D38" s="29" t="s">
        <v>69</v>
      </c>
      <c r="E38" s="29"/>
      <c r="G38" s="29" t="s">
        <v>54</v>
      </c>
      <c r="H38" s="29"/>
    </row>
    <row r="39" spans="1:9">
      <c r="A39" s="30" t="s">
        <v>17</v>
      </c>
      <c r="B39" s="30"/>
      <c r="D39" s="30" t="s">
        <v>9</v>
      </c>
      <c r="E39" s="30"/>
      <c r="F39" s="10"/>
      <c r="G39" s="30" t="s">
        <v>8</v>
      </c>
      <c r="H39" s="30"/>
    </row>
    <row r="40" spans="1:9" ht="32.25" customHeight="1">
      <c r="A40" s="21" t="s">
        <v>19</v>
      </c>
      <c r="B40" s="21"/>
      <c r="D40" s="21" t="s">
        <v>26</v>
      </c>
      <c r="E40" s="21"/>
      <c r="G40" s="21" t="s">
        <v>37</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S40"/>
  <sheetViews>
    <sheetView zoomScale="90" zoomScaleNormal="90" workbookViewId="0">
      <selection activeCell="B13" sqref="B13:D13"/>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85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26.25" customHeight="1">
      <c r="A6" s="22" t="s">
        <v>78</v>
      </c>
      <c r="B6" s="22"/>
      <c r="C6" s="22"/>
      <c r="D6" s="22"/>
      <c r="E6" s="22"/>
      <c r="F6" s="22"/>
      <c r="G6" s="22"/>
      <c r="H6" s="22"/>
      <c r="N6" s="13"/>
      <c r="O6" s="13"/>
      <c r="P6" s="13"/>
      <c r="Q6" s="13"/>
      <c r="R6" s="13"/>
      <c r="S6" s="13"/>
    </row>
    <row r="7" spans="1:19" ht="26.25" customHeight="1">
      <c r="A7" s="15" t="s">
        <v>50</v>
      </c>
      <c r="B7" s="22" t="s">
        <v>42</v>
      </c>
      <c r="C7" s="22"/>
      <c r="D7" s="22"/>
      <c r="E7" s="22" t="s">
        <v>43</v>
      </c>
      <c r="F7" s="22"/>
      <c r="G7" s="14"/>
      <c r="H7" s="14"/>
      <c r="N7" s="13"/>
      <c r="O7" s="13"/>
      <c r="P7" s="13"/>
      <c r="Q7" s="13"/>
      <c r="R7" s="13"/>
      <c r="S7" s="13"/>
    </row>
    <row r="8" spans="1:19" ht="26.25" customHeight="1">
      <c r="A8" s="23" t="s">
        <v>36</v>
      </c>
      <c r="B8" s="23" t="s">
        <v>79</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36" customHeight="1">
      <c r="A13" s="47" t="s">
        <v>3</v>
      </c>
      <c r="B13" s="64" t="s">
        <v>81</v>
      </c>
      <c r="C13" s="40" t="s">
        <v>13</v>
      </c>
      <c r="D13" s="41" t="s">
        <v>13</v>
      </c>
      <c r="E13" s="4">
        <v>548</v>
      </c>
      <c r="F13" s="42">
        <f>IFERROR((E13/E15),"")</f>
        <v>5.7047678534249427E-2</v>
      </c>
      <c r="G13" s="4">
        <v>724</v>
      </c>
      <c r="H13" s="42">
        <f>IFERROR((G13/G15),"")</f>
        <v>7.0530930345835366E-2</v>
      </c>
      <c r="K13" s="5"/>
    </row>
    <row r="14" spans="1:19" ht="33.75" customHeight="1">
      <c r="A14" s="48"/>
      <c r="B14" s="65" t="s">
        <v>4</v>
      </c>
      <c r="C14" s="45"/>
      <c r="D14" s="46"/>
      <c r="E14" s="1" t="s">
        <v>34</v>
      </c>
      <c r="F14" s="43"/>
      <c r="G14" s="1" t="s">
        <v>35</v>
      </c>
      <c r="H14" s="43"/>
      <c r="I14" s="3"/>
    </row>
    <row r="15" spans="1:19" ht="36" customHeight="1" thickBot="1">
      <c r="A15" s="49"/>
      <c r="B15" s="64" t="s">
        <v>82</v>
      </c>
      <c r="C15" s="40" t="s">
        <v>14</v>
      </c>
      <c r="D15" s="41" t="s">
        <v>14</v>
      </c>
      <c r="E15" s="4">
        <v>9606</v>
      </c>
      <c r="F15" s="44"/>
      <c r="G15" s="4">
        <v>10265</v>
      </c>
      <c r="H15" s="44"/>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36" customHeight="1">
      <c r="A18" s="58" t="s">
        <v>5</v>
      </c>
      <c r="B18" s="40" t="str">
        <f>B13</f>
        <v>Total de exámenes en línea aplicados a los/as educados/as en el periodo t</v>
      </c>
      <c r="C18" s="40" t="s">
        <v>13</v>
      </c>
      <c r="D18" s="41" t="s">
        <v>13</v>
      </c>
      <c r="E18" s="4">
        <v>1918</v>
      </c>
      <c r="F18" s="42">
        <f>IFERROR((E18/E20),"")</f>
        <v>7.8362477529008004E-2</v>
      </c>
      <c r="G18" s="4"/>
      <c r="H18" s="42" t="str">
        <f>IFERROR((G18/G20),"")</f>
        <v/>
      </c>
    </row>
    <row r="19" spans="1:11" ht="35.25" customHeight="1">
      <c r="A19" s="59"/>
      <c r="B19" s="45" t="s">
        <v>4</v>
      </c>
      <c r="C19" s="45"/>
      <c r="D19" s="46"/>
      <c r="E19" s="1" t="s">
        <v>34</v>
      </c>
      <c r="F19" s="43"/>
      <c r="G19" s="1" t="s">
        <v>35</v>
      </c>
      <c r="H19" s="43"/>
    </row>
    <row r="20" spans="1:11" ht="36" customHeight="1" thickBot="1">
      <c r="A20" s="60"/>
      <c r="B20" s="40" t="str">
        <f>B15</f>
        <v>Total de exámenes aplicados a los/as educados/as en cualquier formato en el periodo t</v>
      </c>
      <c r="C20" s="40" t="s">
        <v>14</v>
      </c>
      <c r="D20" s="41" t="s">
        <v>14</v>
      </c>
      <c r="E20" s="4">
        <v>24476</v>
      </c>
      <c r="F20" s="44"/>
      <c r="G20" s="4"/>
      <c r="H20" s="44"/>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42" customHeight="1">
      <c r="A23" s="47" t="s">
        <v>6</v>
      </c>
      <c r="B23" s="40" t="str">
        <f>B13</f>
        <v>Total de exámenes en línea aplicados a los/as educados/as en el periodo t</v>
      </c>
      <c r="C23" s="40" t="s">
        <v>13</v>
      </c>
      <c r="D23" s="41" t="s">
        <v>13</v>
      </c>
      <c r="E23" s="4">
        <v>3421</v>
      </c>
      <c r="F23" s="42">
        <f>IFERROR((E23/E25),"")</f>
        <v>8.1601984590797413E-2</v>
      </c>
      <c r="G23" s="4"/>
      <c r="H23" s="42" t="str">
        <f>IFERROR((G23/G25),"")</f>
        <v/>
      </c>
    </row>
    <row r="24" spans="1:11" ht="32.25" customHeight="1">
      <c r="A24" s="48"/>
      <c r="B24" s="45" t="s">
        <v>4</v>
      </c>
      <c r="C24" s="45"/>
      <c r="D24" s="46"/>
      <c r="E24" s="1" t="s">
        <v>34</v>
      </c>
      <c r="F24" s="43"/>
      <c r="G24" s="1" t="s">
        <v>35</v>
      </c>
      <c r="H24" s="43"/>
    </row>
    <row r="25" spans="1:11" ht="36" customHeight="1" thickBot="1">
      <c r="A25" s="49"/>
      <c r="B25" s="40" t="str">
        <f>B15</f>
        <v>Total de exámenes aplicados a los/as educados/as en cualquier formato en el periodo t</v>
      </c>
      <c r="C25" s="40" t="s">
        <v>14</v>
      </c>
      <c r="D25" s="41" t="s">
        <v>14</v>
      </c>
      <c r="E25" s="4">
        <v>41923</v>
      </c>
      <c r="F25" s="44"/>
      <c r="G25" s="4"/>
      <c r="H25" s="44"/>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36" customHeight="1">
      <c r="A28" s="37" t="s">
        <v>7</v>
      </c>
      <c r="B28" s="40" t="str">
        <f>B13</f>
        <v>Total de exámenes en línea aplicados a los/as educados/as en el periodo t</v>
      </c>
      <c r="C28" s="40" t="s">
        <v>13</v>
      </c>
      <c r="D28" s="41" t="s">
        <v>13</v>
      </c>
      <c r="E28" s="4">
        <v>4563</v>
      </c>
      <c r="F28" s="42">
        <f>IFERROR((E28/E30),"")</f>
        <v>8.010322308826627E-2</v>
      </c>
      <c r="G28" s="4"/>
      <c r="H28" s="42" t="str">
        <f>IFERROR((G28/G30),"")</f>
        <v/>
      </c>
    </row>
    <row r="29" spans="1:11" ht="30" customHeight="1">
      <c r="A29" s="38"/>
      <c r="B29" s="45" t="s">
        <v>4</v>
      </c>
      <c r="C29" s="45"/>
      <c r="D29" s="46"/>
      <c r="E29" s="1" t="s">
        <v>34</v>
      </c>
      <c r="F29" s="43"/>
      <c r="G29" s="1" t="s">
        <v>35</v>
      </c>
      <c r="H29" s="43"/>
      <c r="K29" s="6"/>
    </row>
    <row r="30" spans="1:11" ht="36" customHeight="1">
      <c r="A30" s="39"/>
      <c r="B30" s="40" t="str">
        <f>B15</f>
        <v>Total de exámenes aplicados a los/as educados/as en cualquier formato en el periodo t</v>
      </c>
      <c r="C30" s="40" t="s">
        <v>14</v>
      </c>
      <c r="D30" s="41" t="s">
        <v>14</v>
      </c>
      <c r="E30" s="4">
        <v>56964</v>
      </c>
      <c r="F30" s="44"/>
      <c r="G30" s="4"/>
      <c r="H30" s="44"/>
    </row>
    <row r="31" spans="1:11">
      <c r="A31" s="12"/>
      <c r="B31" s="12"/>
      <c r="C31" s="12"/>
      <c r="D31" s="12"/>
      <c r="E31" s="12"/>
      <c r="F31" s="12"/>
      <c r="G31" s="12"/>
      <c r="H31" s="12"/>
      <c r="I31" s="12"/>
      <c r="J31" s="12"/>
    </row>
    <row r="32" spans="1:11" ht="62.25" customHeight="1">
      <c r="A32" s="17" t="s">
        <v>86</v>
      </c>
      <c r="B32" s="20" t="s">
        <v>93</v>
      </c>
      <c r="C32" s="20"/>
      <c r="D32" s="20"/>
      <c r="E32" s="20"/>
      <c r="F32" s="20"/>
      <c r="G32" s="20"/>
      <c r="H32" s="20"/>
      <c r="I32" s="19"/>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c r="A36" s="31"/>
      <c r="B36" s="32"/>
      <c r="C36" s="32"/>
      <c r="D36" s="32"/>
      <c r="E36" s="32"/>
      <c r="F36" s="9"/>
    </row>
    <row r="37" spans="1:9">
      <c r="A37" s="9"/>
      <c r="B37" s="9"/>
      <c r="C37" s="9"/>
      <c r="D37" s="9"/>
      <c r="E37" s="9"/>
      <c r="F37" s="9"/>
    </row>
    <row r="38" spans="1:9">
      <c r="A38" s="29" t="s">
        <v>27</v>
      </c>
      <c r="B38" s="29"/>
      <c r="D38" s="29" t="s">
        <v>69</v>
      </c>
      <c r="E38" s="29"/>
      <c r="G38" s="29" t="s">
        <v>54</v>
      </c>
      <c r="H38" s="29"/>
    </row>
    <row r="39" spans="1:9">
      <c r="A39" s="30" t="s">
        <v>17</v>
      </c>
      <c r="B39" s="30"/>
      <c r="D39" s="30" t="s">
        <v>9</v>
      </c>
      <c r="E39" s="30"/>
      <c r="F39" s="10"/>
      <c r="G39" s="30" t="s">
        <v>8</v>
      </c>
      <c r="H39" s="30"/>
    </row>
    <row r="40" spans="1:9" ht="32.25" customHeight="1">
      <c r="A40" s="21" t="s">
        <v>28</v>
      </c>
      <c r="B40" s="21"/>
      <c r="D40" s="21" t="s">
        <v>26</v>
      </c>
      <c r="E40" s="21"/>
      <c r="G40" s="21" t="s">
        <v>37</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40"/>
  <sheetViews>
    <sheetView topLeftCell="A4" zoomScale="90" zoomScaleNormal="90" workbookViewId="0">
      <selection activeCell="N30" sqref="N30"/>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85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26.25" customHeight="1">
      <c r="A6" s="22" t="s">
        <v>80</v>
      </c>
      <c r="B6" s="22"/>
      <c r="C6" s="22"/>
      <c r="D6" s="22"/>
      <c r="E6" s="22"/>
      <c r="F6" s="22"/>
      <c r="G6" s="22"/>
      <c r="H6" s="22"/>
      <c r="N6" s="13"/>
      <c r="O6" s="13"/>
      <c r="P6" s="13"/>
      <c r="Q6" s="13"/>
      <c r="R6" s="13"/>
      <c r="S6" s="13"/>
    </row>
    <row r="7" spans="1:19" ht="26.25" customHeight="1">
      <c r="A7" s="15" t="s">
        <v>50</v>
      </c>
      <c r="B7" s="22" t="s">
        <v>42</v>
      </c>
      <c r="C7" s="22"/>
      <c r="D7" s="22"/>
      <c r="E7" s="22" t="s">
        <v>43</v>
      </c>
      <c r="F7" s="22"/>
      <c r="G7" s="14"/>
      <c r="H7" s="14"/>
      <c r="N7" s="13"/>
      <c r="O7" s="13"/>
      <c r="P7" s="13"/>
      <c r="Q7" s="13"/>
      <c r="R7" s="13"/>
      <c r="S7" s="13"/>
    </row>
    <row r="8" spans="1:19" ht="26.25" customHeight="1">
      <c r="A8" s="23" t="s">
        <v>36</v>
      </c>
      <c r="B8" s="23" t="s">
        <v>84</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36" customHeight="1">
      <c r="A13" s="47" t="s">
        <v>3</v>
      </c>
      <c r="B13" s="64" t="s">
        <v>83</v>
      </c>
      <c r="C13" s="40" t="s">
        <v>13</v>
      </c>
      <c r="D13" s="41" t="s">
        <v>13</v>
      </c>
      <c r="E13" s="4">
        <v>9058</v>
      </c>
      <c r="F13" s="42">
        <f>IFERROR((E13/E15),"")</f>
        <v>0.94295232146575059</v>
      </c>
      <c r="G13" s="4">
        <v>9541</v>
      </c>
      <c r="H13" s="42">
        <f>IFERROR((G13/G15),"")</f>
        <v>0.92946906965416465</v>
      </c>
      <c r="K13" s="5"/>
    </row>
    <row r="14" spans="1:19" ht="33.75" customHeight="1">
      <c r="A14" s="48"/>
      <c r="B14" s="65" t="s">
        <v>4</v>
      </c>
      <c r="C14" s="45"/>
      <c r="D14" s="46"/>
      <c r="E14" s="1" t="s">
        <v>34</v>
      </c>
      <c r="F14" s="43"/>
      <c r="G14" s="1" t="s">
        <v>35</v>
      </c>
      <c r="H14" s="43"/>
      <c r="I14" s="3"/>
    </row>
    <row r="15" spans="1:19" ht="36" customHeight="1" thickBot="1">
      <c r="A15" s="49"/>
      <c r="B15" s="64" t="s">
        <v>82</v>
      </c>
      <c r="C15" s="40" t="s">
        <v>14</v>
      </c>
      <c r="D15" s="41" t="s">
        <v>14</v>
      </c>
      <c r="E15" s="4">
        <v>9606</v>
      </c>
      <c r="F15" s="44"/>
      <c r="G15" s="4">
        <v>10265</v>
      </c>
      <c r="H15" s="44"/>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36" customHeight="1">
      <c r="A18" s="58" t="s">
        <v>5</v>
      </c>
      <c r="B18" s="40" t="str">
        <f>B13</f>
        <v>Total de exámenes impresos aplicados a los/as educados/as en el periodo t</v>
      </c>
      <c r="C18" s="40" t="s">
        <v>13</v>
      </c>
      <c r="D18" s="41" t="s">
        <v>13</v>
      </c>
      <c r="E18" s="4">
        <v>22558</v>
      </c>
      <c r="F18" s="42">
        <f>IFERROR((E18/E20),"")</f>
        <v>0.92163752247099195</v>
      </c>
      <c r="G18" s="4"/>
      <c r="H18" s="42" t="str">
        <f>IFERROR((G18/G20),"")</f>
        <v/>
      </c>
    </row>
    <row r="19" spans="1:11" ht="35.25" customHeight="1">
      <c r="A19" s="59"/>
      <c r="B19" s="45" t="s">
        <v>4</v>
      </c>
      <c r="C19" s="45"/>
      <c r="D19" s="46"/>
      <c r="E19" s="1" t="s">
        <v>34</v>
      </c>
      <c r="F19" s="43"/>
      <c r="G19" s="1" t="s">
        <v>35</v>
      </c>
      <c r="H19" s="43"/>
    </row>
    <row r="20" spans="1:11" ht="36" customHeight="1" thickBot="1">
      <c r="A20" s="60"/>
      <c r="B20" s="40" t="str">
        <f>B15</f>
        <v>Total de exámenes aplicados a los/as educados/as en cualquier formato en el periodo t</v>
      </c>
      <c r="C20" s="40" t="s">
        <v>14</v>
      </c>
      <c r="D20" s="41" t="s">
        <v>14</v>
      </c>
      <c r="E20" s="4">
        <v>24476</v>
      </c>
      <c r="F20" s="44"/>
      <c r="G20" s="4"/>
      <c r="H20" s="44"/>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42" customHeight="1">
      <c r="A23" s="47" t="s">
        <v>6</v>
      </c>
      <c r="B23" s="40" t="str">
        <f>B13</f>
        <v>Total de exámenes impresos aplicados a los/as educados/as en el periodo t</v>
      </c>
      <c r="C23" s="40" t="s">
        <v>13</v>
      </c>
      <c r="D23" s="41" t="s">
        <v>13</v>
      </c>
      <c r="E23" s="4">
        <v>38502</v>
      </c>
      <c r="F23" s="42">
        <f>IFERROR((E23/E25),"")</f>
        <v>0.91839801540920263</v>
      </c>
      <c r="G23" s="4"/>
      <c r="H23" s="42" t="str">
        <f>IFERROR((G23/G25),"")</f>
        <v/>
      </c>
    </row>
    <row r="24" spans="1:11" ht="32.25" customHeight="1">
      <c r="A24" s="48"/>
      <c r="B24" s="45" t="s">
        <v>4</v>
      </c>
      <c r="C24" s="45"/>
      <c r="D24" s="46"/>
      <c r="E24" s="1" t="s">
        <v>34</v>
      </c>
      <c r="F24" s="43"/>
      <c r="G24" s="1" t="s">
        <v>35</v>
      </c>
      <c r="H24" s="43"/>
    </row>
    <row r="25" spans="1:11" ht="36" customHeight="1" thickBot="1">
      <c r="A25" s="49"/>
      <c r="B25" s="40" t="str">
        <f>B15</f>
        <v>Total de exámenes aplicados a los/as educados/as en cualquier formato en el periodo t</v>
      </c>
      <c r="C25" s="40" t="s">
        <v>14</v>
      </c>
      <c r="D25" s="41" t="s">
        <v>14</v>
      </c>
      <c r="E25" s="4">
        <v>41923</v>
      </c>
      <c r="F25" s="44"/>
      <c r="G25" s="4"/>
      <c r="H25" s="44"/>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36" customHeight="1">
      <c r="A28" s="37" t="s">
        <v>7</v>
      </c>
      <c r="B28" s="40" t="str">
        <f>B13</f>
        <v>Total de exámenes impresos aplicados a los/as educados/as en el periodo t</v>
      </c>
      <c r="C28" s="40" t="s">
        <v>13</v>
      </c>
      <c r="D28" s="41" t="s">
        <v>13</v>
      </c>
      <c r="E28" s="4">
        <v>52401</v>
      </c>
      <c r="F28" s="42">
        <f>IFERROR((E28/E30),"")</f>
        <v>0.91989677691173377</v>
      </c>
      <c r="G28" s="4"/>
      <c r="H28" s="42" t="str">
        <f>IFERROR((G28/G30),"")</f>
        <v/>
      </c>
    </row>
    <row r="29" spans="1:11" ht="30" customHeight="1">
      <c r="A29" s="38"/>
      <c r="B29" s="45" t="s">
        <v>4</v>
      </c>
      <c r="C29" s="45"/>
      <c r="D29" s="46"/>
      <c r="E29" s="1" t="s">
        <v>34</v>
      </c>
      <c r="F29" s="43"/>
      <c r="G29" s="1" t="s">
        <v>35</v>
      </c>
      <c r="H29" s="43"/>
      <c r="K29" s="6"/>
    </row>
    <row r="30" spans="1:11" ht="36" customHeight="1">
      <c r="A30" s="39"/>
      <c r="B30" s="40" t="str">
        <f>B15</f>
        <v>Total de exámenes aplicados a los/as educados/as en cualquier formato en el periodo t</v>
      </c>
      <c r="C30" s="40" t="s">
        <v>14</v>
      </c>
      <c r="D30" s="41" t="s">
        <v>14</v>
      </c>
      <c r="E30" s="4">
        <v>56964</v>
      </c>
      <c r="F30" s="44"/>
      <c r="G30" s="4"/>
      <c r="H30" s="44"/>
    </row>
    <row r="31" spans="1:11">
      <c r="A31" s="12"/>
      <c r="B31" s="12"/>
      <c r="C31" s="12"/>
      <c r="D31" s="12"/>
      <c r="E31" s="12"/>
      <c r="F31" s="12"/>
      <c r="G31" s="12"/>
      <c r="H31" s="12"/>
      <c r="I31" s="12"/>
      <c r="J31" s="12"/>
    </row>
    <row r="32" spans="1:11" ht="62.25" customHeight="1">
      <c r="A32" s="17" t="s">
        <v>86</v>
      </c>
      <c r="B32" s="20" t="s">
        <v>94</v>
      </c>
      <c r="C32" s="20"/>
      <c r="D32" s="20"/>
      <c r="E32" s="20"/>
      <c r="F32" s="20"/>
      <c r="G32" s="20"/>
      <c r="H32" s="20"/>
      <c r="I32" s="19"/>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4.25" customHeight="1">
      <c r="A36" s="31"/>
      <c r="B36" s="32"/>
      <c r="C36" s="32"/>
      <c r="D36" s="32"/>
      <c r="E36" s="32"/>
      <c r="F36" s="9"/>
    </row>
    <row r="37" spans="1:9">
      <c r="A37" s="9"/>
      <c r="B37" s="9"/>
      <c r="C37" s="9"/>
      <c r="D37" s="9"/>
      <c r="E37" s="9"/>
      <c r="F37" s="9"/>
    </row>
    <row r="38" spans="1:9">
      <c r="A38" s="29" t="s">
        <v>27</v>
      </c>
      <c r="B38" s="29"/>
      <c r="D38" s="29" t="s">
        <v>69</v>
      </c>
      <c r="E38" s="29"/>
      <c r="G38" s="29" t="s">
        <v>54</v>
      </c>
      <c r="H38" s="29"/>
    </row>
    <row r="39" spans="1:9">
      <c r="A39" s="30" t="s">
        <v>17</v>
      </c>
      <c r="B39" s="30"/>
      <c r="D39" s="30" t="s">
        <v>9</v>
      </c>
      <c r="E39" s="30"/>
      <c r="F39" s="10"/>
      <c r="G39" s="30" t="s">
        <v>8</v>
      </c>
      <c r="H39" s="30"/>
    </row>
    <row r="40" spans="1:9" ht="32.25" customHeight="1">
      <c r="A40" s="21" t="s">
        <v>28</v>
      </c>
      <c r="B40" s="21"/>
      <c r="D40" s="21" t="s">
        <v>26</v>
      </c>
      <c r="E40" s="21"/>
      <c r="G40" s="21" t="s">
        <v>37</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S40"/>
  <sheetViews>
    <sheetView zoomScale="90" zoomScaleNormal="90" workbookViewId="0">
      <selection activeCell="K13" sqref="K13"/>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55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26.25" customHeight="1">
      <c r="A6" s="22" t="s">
        <v>70</v>
      </c>
      <c r="B6" s="22"/>
      <c r="C6" s="22"/>
      <c r="D6" s="22"/>
      <c r="E6" s="22"/>
      <c r="F6" s="22"/>
      <c r="G6" s="22"/>
      <c r="H6" s="22"/>
      <c r="N6" s="13"/>
      <c r="O6" s="13"/>
      <c r="P6" s="13"/>
      <c r="Q6" s="13"/>
      <c r="R6" s="13"/>
      <c r="S6" s="13"/>
    </row>
    <row r="7" spans="1:19" ht="26.25" customHeight="1">
      <c r="A7" s="15" t="s">
        <v>48</v>
      </c>
      <c r="B7" s="22" t="s">
        <v>45</v>
      </c>
      <c r="C7" s="22"/>
      <c r="D7" s="22"/>
      <c r="E7" s="22" t="s">
        <v>43</v>
      </c>
      <c r="F7" s="22"/>
      <c r="G7" s="14"/>
      <c r="H7" s="14"/>
      <c r="N7" s="13"/>
      <c r="O7" s="13"/>
      <c r="P7" s="13"/>
      <c r="Q7" s="13"/>
      <c r="R7" s="13"/>
      <c r="S7" s="13"/>
    </row>
    <row r="8" spans="1:19" ht="26.25" customHeight="1">
      <c r="A8" s="23" t="s">
        <v>36</v>
      </c>
      <c r="B8" s="23" t="s">
        <v>71</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36" customHeight="1">
      <c r="A13" s="47" t="s">
        <v>3</v>
      </c>
      <c r="B13" s="64" t="s">
        <v>72</v>
      </c>
      <c r="C13" s="40" t="s">
        <v>13</v>
      </c>
      <c r="D13" s="41" t="s">
        <v>13</v>
      </c>
      <c r="E13" s="4"/>
      <c r="F13" s="50"/>
      <c r="G13" s="4"/>
      <c r="H13" s="50"/>
      <c r="K13" s="5"/>
    </row>
    <row r="14" spans="1:19" ht="33.75" customHeight="1">
      <c r="A14" s="48"/>
      <c r="B14" s="65" t="s">
        <v>4</v>
      </c>
      <c r="C14" s="45"/>
      <c r="D14" s="46"/>
      <c r="E14" s="1" t="s">
        <v>34</v>
      </c>
      <c r="F14" s="51"/>
      <c r="G14" s="1" t="s">
        <v>35</v>
      </c>
      <c r="H14" s="51"/>
      <c r="I14" s="3"/>
    </row>
    <row r="15" spans="1:19" ht="36" customHeight="1" thickBot="1">
      <c r="A15" s="49"/>
      <c r="B15" s="64" t="s">
        <v>62</v>
      </c>
      <c r="C15" s="40" t="s">
        <v>14</v>
      </c>
      <c r="D15" s="41" t="s">
        <v>14</v>
      </c>
      <c r="E15" s="4"/>
      <c r="F15" s="52"/>
      <c r="G15" s="4"/>
      <c r="H15" s="52"/>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36" customHeight="1">
      <c r="A18" s="58" t="s">
        <v>5</v>
      </c>
      <c r="B18" s="40" t="str">
        <f>B13</f>
        <v xml:space="preserve"> Población analfabeta de 15 años y más que concluyó el nivel de alfabetización en el período t </v>
      </c>
      <c r="C18" s="40" t="s">
        <v>13</v>
      </c>
      <c r="D18" s="41" t="s">
        <v>13</v>
      </c>
      <c r="E18" s="4"/>
      <c r="F18" s="50"/>
      <c r="G18" s="4"/>
      <c r="H18" s="50"/>
    </row>
    <row r="19" spans="1:11" ht="35.25" customHeight="1">
      <c r="A19" s="59"/>
      <c r="B19" s="45" t="s">
        <v>4</v>
      </c>
      <c r="C19" s="45"/>
      <c r="D19" s="46"/>
      <c r="E19" s="1" t="s">
        <v>34</v>
      </c>
      <c r="F19" s="51"/>
      <c r="G19" s="1" t="s">
        <v>35</v>
      </c>
      <c r="H19" s="51"/>
    </row>
    <row r="20" spans="1:11" ht="36" customHeight="1" thickBot="1">
      <c r="A20" s="60"/>
      <c r="B20" s="40" t="str">
        <f>B15</f>
        <v>Población de 15 años y más analfabeta en t</v>
      </c>
      <c r="C20" s="40" t="s">
        <v>14</v>
      </c>
      <c r="D20" s="41" t="s">
        <v>14</v>
      </c>
      <c r="E20" s="4"/>
      <c r="F20" s="52"/>
      <c r="G20" s="4"/>
      <c r="H20" s="52"/>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42" customHeight="1">
      <c r="A23" s="47" t="s">
        <v>6</v>
      </c>
      <c r="B23" s="40" t="str">
        <f>B13</f>
        <v xml:space="preserve"> Población analfabeta de 15 años y más que concluyó el nivel de alfabetización en el período t </v>
      </c>
      <c r="C23" s="40" t="s">
        <v>13</v>
      </c>
      <c r="D23" s="41" t="s">
        <v>13</v>
      </c>
      <c r="E23" s="4"/>
      <c r="F23" s="50"/>
      <c r="G23" s="4"/>
      <c r="H23" s="53"/>
    </row>
    <row r="24" spans="1:11" ht="32.25" customHeight="1">
      <c r="A24" s="48"/>
      <c r="B24" s="45" t="s">
        <v>4</v>
      </c>
      <c r="C24" s="45"/>
      <c r="D24" s="46"/>
      <c r="E24" s="1" t="s">
        <v>34</v>
      </c>
      <c r="F24" s="51"/>
      <c r="G24" s="1" t="s">
        <v>35</v>
      </c>
      <c r="H24" s="54"/>
    </row>
    <row r="25" spans="1:11" ht="36" customHeight="1" thickBot="1">
      <c r="A25" s="49"/>
      <c r="B25" s="40" t="str">
        <f>B15</f>
        <v>Población de 15 años y más analfabeta en t</v>
      </c>
      <c r="C25" s="40" t="s">
        <v>14</v>
      </c>
      <c r="D25" s="41" t="s">
        <v>14</v>
      </c>
      <c r="E25" s="4"/>
      <c r="F25" s="52"/>
      <c r="G25" s="4"/>
      <c r="H25" s="55"/>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36" customHeight="1">
      <c r="A28" s="37" t="s">
        <v>7</v>
      </c>
      <c r="B28" s="40" t="str">
        <f>B13</f>
        <v xml:space="preserve"> Población analfabeta de 15 años y más que concluyó el nivel de alfabetización en el período t </v>
      </c>
      <c r="C28" s="40" t="s">
        <v>13</v>
      </c>
      <c r="D28" s="41" t="s">
        <v>13</v>
      </c>
      <c r="E28" s="4">
        <v>425</v>
      </c>
      <c r="F28" s="42">
        <f>IFERROR((E28/E30),"")</f>
        <v>1.0090457988081388E-2</v>
      </c>
      <c r="G28" s="4"/>
      <c r="H28" s="42" t="str">
        <f>IFERROR((G28/G30),"")</f>
        <v/>
      </c>
    </row>
    <row r="29" spans="1:11" ht="30" customHeight="1">
      <c r="A29" s="38"/>
      <c r="B29" s="45" t="s">
        <v>4</v>
      </c>
      <c r="C29" s="45"/>
      <c r="D29" s="46"/>
      <c r="E29" s="1" t="s">
        <v>34</v>
      </c>
      <c r="F29" s="43"/>
      <c r="G29" s="1" t="s">
        <v>35</v>
      </c>
      <c r="H29" s="43"/>
      <c r="K29" s="6"/>
    </row>
    <row r="30" spans="1:11" ht="36" customHeight="1">
      <c r="A30" s="39"/>
      <c r="B30" s="40" t="str">
        <f>B15</f>
        <v>Población de 15 años y más analfabeta en t</v>
      </c>
      <c r="C30" s="40" t="s">
        <v>14</v>
      </c>
      <c r="D30" s="41" t="s">
        <v>14</v>
      </c>
      <c r="E30" s="4">
        <v>42119</v>
      </c>
      <c r="F30" s="44"/>
      <c r="G30" s="4"/>
      <c r="H30" s="44"/>
    </row>
    <row r="31" spans="1:11">
      <c r="A31" s="12"/>
      <c r="B31" s="12"/>
      <c r="C31" s="12"/>
      <c r="D31" s="12"/>
      <c r="E31" s="12"/>
      <c r="F31" s="12"/>
      <c r="G31" s="12"/>
      <c r="H31" s="12"/>
      <c r="I31" s="12"/>
      <c r="J31" s="12"/>
    </row>
    <row r="32" spans="1:11" ht="62.25" customHeight="1">
      <c r="A32" s="17"/>
      <c r="B32" s="20"/>
      <c r="C32" s="20"/>
      <c r="D32" s="20"/>
      <c r="E32" s="20"/>
      <c r="F32" s="20"/>
      <c r="G32" s="20"/>
      <c r="H32" s="20"/>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1.25" customHeight="1">
      <c r="A36" s="31"/>
      <c r="B36" s="32"/>
      <c r="C36" s="32"/>
      <c r="D36" s="32"/>
      <c r="E36" s="32"/>
      <c r="F36" s="9"/>
    </row>
    <row r="37" spans="1:9">
      <c r="A37" s="9"/>
      <c r="B37" s="9"/>
      <c r="C37" s="9"/>
      <c r="D37" s="9"/>
      <c r="E37" s="9"/>
      <c r="F37" s="9"/>
    </row>
    <row r="38" spans="1:9">
      <c r="A38" s="29" t="s">
        <v>54</v>
      </c>
      <c r="B38" s="29"/>
      <c r="D38" s="29" t="s">
        <v>69</v>
      </c>
      <c r="E38" s="29"/>
      <c r="G38" s="29" t="s">
        <v>54</v>
      </c>
      <c r="H38" s="29"/>
    </row>
    <row r="39" spans="1:9">
      <c r="A39" s="30" t="s">
        <v>17</v>
      </c>
      <c r="B39" s="30"/>
      <c r="D39" s="30" t="s">
        <v>9</v>
      </c>
      <c r="E39" s="30"/>
      <c r="F39" s="10"/>
      <c r="G39" s="30" t="s">
        <v>8</v>
      </c>
      <c r="H39" s="30"/>
    </row>
    <row r="40" spans="1:9" ht="32.25" customHeight="1">
      <c r="A40" s="21" t="s">
        <v>38</v>
      </c>
      <c r="B40" s="21"/>
      <c r="D40" s="21" t="s">
        <v>26</v>
      </c>
      <c r="E40" s="21"/>
      <c r="G40" s="21" t="s">
        <v>37</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fitToHeight="0" orientation="portrait" r:id="rId1"/>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40"/>
  <sheetViews>
    <sheetView zoomScale="90" zoomScaleNormal="90" workbookViewId="0">
      <selection activeCell="B8" sqref="B8:H10"/>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55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26.25" customHeight="1">
      <c r="A6" s="22" t="s">
        <v>57</v>
      </c>
      <c r="B6" s="22"/>
      <c r="C6" s="22"/>
      <c r="D6" s="22"/>
      <c r="E6" s="22"/>
      <c r="F6" s="22"/>
      <c r="G6" s="22"/>
      <c r="H6" s="22"/>
      <c r="N6" s="13"/>
      <c r="O6" s="13"/>
      <c r="P6" s="13"/>
      <c r="Q6" s="13"/>
      <c r="R6" s="13"/>
      <c r="S6" s="13"/>
    </row>
    <row r="7" spans="1:19" ht="26.25" customHeight="1">
      <c r="A7" s="15" t="s">
        <v>48</v>
      </c>
      <c r="B7" s="22" t="s">
        <v>45</v>
      </c>
      <c r="C7" s="22"/>
      <c r="D7" s="22"/>
      <c r="E7" s="22" t="s">
        <v>49</v>
      </c>
      <c r="F7" s="22"/>
      <c r="G7" s="14"/>
      <c r="H7" s="14"/>
      <c r="N7" s="13"/>
      <c r="O7" s="13"/>
      <c r="P7" s="13"/>
      <c r="Q7" s="13"/>
      <c r="R7" s="13"/>
      <c r="S7" s="13"/>
    </row>
    <row r="8" spans="1:19" ht="26.25" customHeight="1">
      <c r="A8" s="23" t="s">
        <v>36</v>
      </c>
      <c r="B8" s="23" t="s">
        <v>66</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36" customHeight="1">
      <c r="A13" s="47" t="s">
        <v>3</v>
      </c>
      <c r="B13" s="64" t="s">
        <v>29</v>
      </c>
      <c r="C13" s="40" t="s">
        <v>13</v>
      </c>
      <c r="D13" s="41" t="s">
        <v>13</v>
      </c>
      <c r="E13" s="4"/>
      <c r="F13" s="50"/>
      <c r="G13" s="4"/>
      <c r="H13" s="50"/>
      <c r="K13" s="5"/>
    </row>
    <row r="14" spans="1:19" ht="33.75" customHeight="1">
      <c r="A14" s="48"/>
      <c r="B14" s="65" t="s">
        <v>4</v>
      </c>
      <c r="C14" s="45"/>
      <c r="D14" s="46"/>
      <c r="E14" s="1" t="s">
        <v>34</v>
      </c>
      <c r="F14" s="51"/>
      <c r="G14" s="1" t="s">
        <v>35</v>
      </c>
      <c r="H14" s="51"/>
      <c r="I14" s="3"/>
    </row>
    <row r="15" spans="1:19" ht="36" customHeight="1" thickBot="1">
      <c r="A15" s="49"/>
      <c r="B15" s="64" t="s">
        <v>63</v>
      </c>
      <c r="C15" s="40" t="s">
        <v>14</v>
      </c>
      <c r="D15" s="41" t="s">
        <v>14</v>
      </c>
      <c r="E15" s="4"/>
      <c r="F15" s="52"/>
      <c r="G15" s="4"/>
      <c r="H15" s="52"/>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36" customHeight="1">
      <c r="A18" s="58" t="s">
        <v>5</v>
      </c>
      <c r="B18" s="40" t="str">
        <f>B13</f>
        <v>Población de 15 años y más que concluyó el nivel Primaria en el periodo t</v>
      </c>
      <c r="C18" s="40" t="s">
        <v>13</v>
      </c>
      <c r="D18" s="41" t="s">
        <v>13</v>
      </c>
      <c r="E18" s="4"/>
      <c r="F18" s="50"/>
      <c r="G18" s="4"/>
      <c r="H18" s="50"/>
    </row>
    <row r="19" spans="1:11" ht="35.25" customHeight="1">
      <c r="A19" s="59"/>
      <c r="B19" s="45" t="s">
        <v>4</v>
      </c>
      <c r="C19" s="45"/>
      <c r="D19" s="46"/>
      <c r="E19" s="1" t="s">
        <v>34</v>
      </c>
      <c r="F19" s="51"/>
      <c r="G19" s="1" t="s">
        <v>35</v>
      </c>
      <c r="H19" s="51"/>
    </row>
    <row r="20" spans="1:11" ht="36" customHeight="1" thickBot="1">
      <c r="A20" s="60"/>
      <c r="B20" s="40" t="str">
        <f>B15</f>
        <v>Población de 15 años y más sin Primaria en el periodo t</v>
      </c>
      <c r="C20" s="40" t="s">
        <v>14</v>
      </c>
      <c r="D20" s="41" t="s">
        <v>14</v>
      </c>
      <c r="E20" s="4"/>
      <c r="F20" s="52"/>
      <c r="G20" s="4"/>
      <c r="H20" s="52"/>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42" customHeight="1">
      <c r="A23" s="47" t="s">
        <v>6</v>
      </c>
      <c r="B23" s="40" t="str">
        <f>B13</f>
        <v>Población de 15 años y más que concluyó el nivel Primaria en el periodo t</v>
      </c>
      <c r="C23" s="40" t="s">
        <v>13</v>
      </c>
      <c r="D23" s="41" t="s">
        <v>13</v>
      </c>
      <c r="E23" s="4"/>
      <c r="F23" s="50"/>
      <c r="G23" s="4"/>
      <c r="H23" s="53"/>
    </row>
    <row r="24" spans="1:11" ht="32.25" customHeight="1">
      <c r="A24" s="48"/>
      <c r="B24" s="45" t="s">
        <v>4</v>
      </c>
      <c r="C24" s="45"/>
      <c r="D24" s="46"/>
      <c r="E24" s="1" t="s">
        <v>34</v>
      </c>
      <c r="F24" s="51"/>
      <c r="G24" s="1" t="s">
        <v>35</v>
      </c>
      <c r="H24" s="54"/>
    </row>
    <row r="25" spans="1:11" ht="36" customHeight="1" thickBot="1">
      <c r="A25" s="49"/>
      <c r="B25" s="40" t="str">
        <f>B15</f>
        <v>Población de 15 años y más sin Primaria en el periodo t</v>
      </c>
      <c r="C25" s="40" t="s">
        <v>14</v>
      </c>
      <c r="D25" s="41" t="s">
        <v>14</v>
      </c>
      <c r="E25" s="4"/>
      <c r="F25" s="52"/>
      <c r="G25" s="4"/>
      <c r="H25" s="55"/>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36" customHeight="1">
      <c r="A28" s="37" t="s">
        <v>7</v>
      </c>
      <c r="B28" s="40" t="str">
        <f>B13</f>
        <v>Población de 15 años y más que concluyó el nivel Primaria en el periodo t</v>
      </c>
      <c r="C28" s="40" t="s">
        <v>13</v>
      </c>
      <c r="D28" s="41" t="s">
        <v>13</v>
      </c>
      <c r="E28" s="4">
        <v>2760</v>
      </c>
      <c r="F28" s="42">
        <f>IFERROR((E28/E30),"")</f>
        <v>3.0175147049176742E-2</v>
      </c>
      <c r="G28" s="4"/>
      <c r="H28" s="42" t="str">
        <f>IFERROR((G28/G30),"")</f>
        <v/>
      </c>
    </row>
    <row r="29" spans="1:11" ht="30" customHeight="1">
      <c r="A29" s="38"/>
      <c r="B29" s="45" t="s">
        <v>4</v>
      </c>
      <c r="C29" s="45"/>
      <c r="D29" s="46"/>
      <c r="E29" s="1" t="s">
        <v>34</v>
      </c>
      <c r="F29" s="43"/>
      <c r="G29" s="1" t="s">
        <v>35</v>
      </c>
      <c r="H29" s="43"/>
      <c r="K29" s="6"/>
    </row>
    <row r="30" spans="1:11" ht="36" customHeight="1">
      <c r="A30" s="39"/>
      <c r="B30" s="40" t="str">
        <f>B15</f>
        <v>Población de 15 años y más sin Primaria en el periodo t</v>
      </c>
      <c r="C30" s="40" t="s">
        <v>14</v>
      </c>
      <c r="D30" s="41" t="s">
        <v>14</v>
      </c>
      <c r="E30" s="4">
        <v>91466</v>
      </c>
      <c r="F30" s="44"/>
      <c r="G30" s="4"/>
      <c r="H30" s="44"/>
    </row>
    <row r="31" spans="1:11">
      <c r="A31" s="12"/>
      <c r="B31" s="12"/>
      <c r="C31" s="12"/>
      <c r="D31" s="12"/>
      <c r="E31" s="12"/>
      <c r="F31" s="12"/>
      <c r="G31" s="12"/>
      <c r="H31" s="12"/>
      <c r="I31" s="12"/>
      <c r="J31" s="12"/>
    </row>
    <row r="32" spans="1:11" ht="62.25" customHeight="1">
      <c r="A32" s="17"/>
      <c r="B32" s="20"/>
      <c r="C32" s="20"/>
      <c r="D32" s="20"/>
      <c r="E32" s="20"/>
      <c r="F32" s="20"/>
      <c r="G32" s="20"/>
      <c r="H32" s="20"/>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1.25" customHeight="1">
      <c r="A36" s="31"/>
      <c r="B36" s="32"/>
      <c r="C36" s="32"/>
      <c r="D36" s="32"/>
      <c r="E36" s="32"/>
      <c r="F36" s="9"/>
    </row>
    <row r="37" spans="1:9">
      <c r="A37" s="9"/>
      <c r="B37" s="9"/>
      <c r="C37" s="9"/>
      <c r="D37" s="9"/>
      <c r="E37" s="9"/>
      <c r="F37" s="9"/>
    </row>
    <row r="38" spans="1:9">
      <c r="A38" s="29" t="s">
        <v>54</v>
      </c>
      <c r="B38" s="29"/>
      <c r="D38" s="29" t="s">
        <v>69</v>
      </c>
      <c r="E38" s="29"/>
      <c r="G38" s="29" t="s">
        <v>54</v>
      </c>
      <c r="H38" s="29"/>
    </row>
    <row r="39" spans="1:9">
      <c r="A39" s="30" t="s">
        <v>17</v>
      </c>
      <c r="B39" s="30"/>
      <c r="D39" s="30" t="s">
        <v>9</v>
      </c>
      <c r="E39" s="30"/>
      <c r="F39" s="10"/>
      <c r="G39" s="30" t="s">
        <v>8</v>
      </c>
      <c r="H39" s="30"/>
    </row>
    <row r="40" spans="1:9" ht="32.25" customHeight="1">
      <c r="A40" s="21" t="s">
        <v>38</v>
      </c>
      <c r="B40" s="21"/>
      <c r="D40" s="21" t="s">
        <v>26</v>
      </c>
      <c r="E40" s="21"/>
      <c r="G40" s="21" t="s">
        <v>37</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fitToHeight="0" orientation="portrait" r:id="rId1"/>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S40"/>
  <sheetViews>
    <sheetView zoomScale="90" zoomScaleNormal="90" workbookViewId="0">
      <selection activeCell="D38" sqref="D38:E38"/>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55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26.25" customHeight="1">
      <c r="A6" s="22" t="s">
        <v>58</v>
      </c>
      <c r="B6" s="22"/>
      <c r="C6" s="22"/>
      <c r="D6" s="22"/>
      <c r="E6" s="22"/>
      <c r="F6" s="22"/>
      <c r="G6" s="22"/>
      <c r="H6" s="22"/>
      <c r="N6" s="13"/>
      <c r="O6" s="13"/>
      <c r="P6" s="13"/>
      <c r="Q6" s="13"/>
      <c r="R6" s="13"/>
      <c r="S6" s="13"/>
    </row>
    <row r="7" spans="1:19" ht="26.25" customHeight="1">
      <c r="A7" s="15" t="s">
        <v>48</v>
      </c>
      <c r="B7" s="22" t="s">
        <v>45</v>
      </c>
      <c r="C7" s="22"/>
      <c r="D7" s="22"/>
      <c r="E7" s="22" t="s">
        <v>43</v>
      </c>
      <c r="F7" s="22"/>
      <c r="G7" s="14"/>
      <c r="H7" s="14"/>
      <c r="N7" s="13"/>
      <c r="O7" s="13"/>
      <c r="P7" s="13"/>
      <c r="Q7" s="13"/>
      <c r="R7" s="13"/>
      <c r="S7" s="13"/>
    </row>
    <row r="8" spans="1:19" ht="26.25" customHeight="1">
      <c r="A8" s="23" t="s">
        <v>36</v>
      </c>
      <c r="B8" s="23" t="s">
        <v>67</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36" customHeight="1">
      <c r="A13" s="47" t="s">
        <v>3</v>
      </c>
      <c r="B13" s="64" t="s">
        <v>30</v>
      </c>
      <c r="C13" s="40" t="s">
        <v>13</v>
      </c>
      <c r="D13" s="41" t="s">
        <v>13</v>
      </c>
      <c r="E13" s="4"/>
      <c r="F13" s="50"/>
      <c r="G13" s="4"/>
      <c r="H13" s="50"/>
      <c r="K13" s="5"/>
    </row>
    <row r="14" spans="1:19" ht="33.75" customHeight="1">
      <c r="A14" s="48"/>
      <c r="B14" s="65" t="s">
        <v>4</v>
      </c>
      <c r="C14" s="45"/>
      <c r="D14" s="46"/>
      <c r="E14" s="1" t="s">
        <v>34</v>
      </c>
      <c r="F14" s="51"/>
      <c r="G14" s="1" t="s">
        <v>35</v>
      </c>
      <c r="H14" s="51"/>
      <c r="I14" s="3"/>
    </row>
    <row r="15" spans="1:19" ht="36" customHeight="1" thickBot="1">
      <c r="A15" s="49"/>
      <c r="B15" s="64" t="s">
        <v>64</v>
      </c>
      <c r="C15" s="40" t="s">
        <v>14</v>
      </c>
      <c r="D15" s="41" t="s">
        <v>14</v>
      </c>
      <c r="E15" s="4"/>
      <c r="F15" s="52"/>
      <c r="G15" s="4"/>
      <c r="H15" s="52"/>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36" customHeight="1">
      <c r="A18" s="58" t="s">
        <v>5</v>
      </c>
      <c r="B18" s="40" t="str">
        <f>B13</f>
        <v xml:space="preserve">Población de 15 años y más que concluyó el nivel Secundaria en el periodo t </v>
      </c>
      <c r="C18" s="40" t="s">
        <v>13</v>
      </c>
      <c r="D18" s="41" t="s">
        <v>13</v>
      </c>
      <c r="E18" s="4"/>
      <c r="F18" s="50"/>
      <c r="G18" s="4"/>
      <c r="H18" s="50"/>
    </row>
    <row r="19" spans="1:11" ht="35.25" customHeight="1">
      <c r="A19" s="59"/>
      <c r="B19" s="45" t="s">
        <v>4</v>
      </c>
      <c r="C19" s="45"/>
      <c r="D19" s="46"/>
      <c r="E19" s="1" t="s">
        <v>34</v>
      </c>
      <c r="F19" s="51"/>
      <c r="G19" s="1" t="s">
        <v>35</v>
      </c>
      <c r="H19" s="51"/>
    </row>
    <row r="20" spans="1:11" ht="36" customHeight="1" thickBot="1">
      <c r="A20" s="60"/>
      <c r="B20" s="40" t="str">
        <f>B15</f>
        <v>Población de 15 años y más Sin Secundaria en el periodo t</v>
      </c>
      <c r="C20" s="40" t="s">
        <v>14</v>
      </c>
      <c r="D20" s="41" t="s">
        <v>14</v>
      </c>
      <c r="E20" s="4"/>
      <c r="F20" s="52"/>
      <c r="G20" s="4"/>
      <c r="H20" s="52"/>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42" customHeight="1">
      <c r="A23" s="47" t="s">
        <v>6</v>
      </c>
      <c r="B23" s="40" t="str">
        <f>B13</f>
        <v xml:space="preserve">Población de 15 años y más que concluyó el nivel Secundaria en el periodo t </v>
      </c>
      <c r="C23" s="40" t="s">
        <v>13</v>
      </c>
      <c r="D23" s="41" t="s">
        <v>13</v>
      </c>
      <c r="E23" s="4"/>
      <c r="F23" s="50"/>
      <c r="G23" s="4"/>
      <c r="H23" s="53"/>
    </row>
    <row r="24" spans="1:11" ht="32.25" customHeight="1">
      <c r="A24" s="48"/>
      <c r="B24" s="45" t="s">
        <v>4</v>
      </c>
      <c r="C24" s="45"/>
      <c r="D24" s="46"/>
      <c r="E24" s="1" t="s">
        <v>34</v>
      </c>
      <c r="F24" s="51"/>
      <c r="G24" s="1" t="s">
        <v>35</v>
      </c>
      <c r="H24" s="54"/>
    </row>
    <row r="25" spans="1:11" ht="36" customHeight="1" thickBot="1">
      <c r="A25" s="49"/>
      <c r="B25" s="40" t="str">
        <f>B15</f>
        <v>Población de 15 años y más Sin Secundaria en el periodo t</v>
      </c>
      <c r="C25" s="40" t="s">
        <v>14</v>
      </c>
      <c r="D25" s="41" t="s">
        <v>14</v>
      </c>
      <c r="E25" s="4"/>
      <c r="F25" s="52"/>
      <c r="G25" s="4"/>
      <c r="H25" s="55"/>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36" customHeight="1">
      <c r="A28" s="37" t="s">
        <v>7</v>
      </c>
      <c r="B28" s="40" t="str">
        <f>B13</f>
        <v xml:space="preserve">Población de 15 años y más que concluyó el nivel Secundaria en el periodo t </v>
      </c>
      <c r="C28" s="40" t="s">
        <v>13</v>
      </c>
      <c r="D28" s="41" t="s">
        <v>13</v>
      </c>
      <c r="E28" s="4">
        <v>5677</v>
      </c>
      <c r="F28" s="42">
        <f>IFERROR((E28/E30),"")</f>
        <v>3.0291226909409115E-2</v>
      </c>
      <c r="G28" s="4"/>
      <c r="H28" s="42" t="str">
        <f>IFERROR((G28/G30),"")</f>
        <v/>
      </c>
    </row>
    <row r="29" spans="1:11" ht="30" customHeight="1">
      <c r="A29" s="38"/>
      <c r="B29" s="45" t="s">
        <v>4</v>
      </c>
      <c r="C29" s="45"/>
      <c r="D29" s="46"/>
      <c r="E29" s="1" t="s">
        <v>34</v>
      </c>
      <c r="F29" s="43"/>
      <c r="G29" s="1" t="s">
        <v>35</v>
      </c>
      <c r="H29" s="43"/>
      <c r="K29" s="6"/>
    </row>
    <row r="30" spans="1:11" ht="36" customHeight="1">
      <c r="A30" s="39"/>
      <c r="B30" s="40" t="str">
        <f>B15</f>
        <v>Población de 15 años y más Sin Secundaria en el periodo t</v>
      </c>
      <c r="C30" s="40" t="s">
        <v>14</v>
      </c>
      <c r="D30" s="41" t="s">
        <v>14</v>
      </c>
      <c r="E30" s="4">
        <v>187414</v>
      </c>
      <c r="F30" s="44"/>
      <c r="G30" s="4"/>
      <c r="H30" s="44"/>
    </row>
    <row r="31" spans="1:11">
      <c r="A31" s="12"/>
      <c r="B31" s="12"/>
      <c r="C31" s="12"/>
      <c r="D31" s="12"/>
      <c r="E31" s="12"/>
      <c r="F31" s="12"/>
      <c r="G31" s="12"/>
      <c r="H31" s="12"/>
      <c r="I31" s="12"/>
      <c r="J31" s="12"/>
    </row>
    <row r="32" spans="1:11" ht="62.25" customHeight="1">
      <c r="A32" s="17"/>
      <c r="B32" s="20"/>
      <c r="C32" s="20"/>
      <c r="D32" s="20"/>
      <c r="E32" s="20"/>
      <c r="F32" s="20"/>
      <c r="G32" s="20"/>
      <c r="H32" s="20"/>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0.5" customHeight="1">
      <c r="A36" s="31"/>
      <c r="B36" s="32"/>
      <c r="C36" s="32"/>
      <c r="D36" s="32"/>
      <c r="E36" s="32"/>
      <c r="F36" s="9"/>
    </row>
    <row r="37" spans="1:9">
      <c r="A37" s="9"/>
      <c r="B37" s="9"/>
      <c r="C37" s="9"/>
      <c r="D37" s="9"/>
      <c r="E37" s="9"/>
      <c r="F37" s="9"/>
    </row>
    <row r="38" spans="1:9">
      <c r="A38" s="29" t="s">
        <v>54</v>
      </c>
      <c r="B38" s="29"/>
      <c r="D38" s="29" t="s">
        <v>69</v>
      </c>
      <c r="E38" s="29"/>
      <c r="G38" s="29" t="s">
        <v>54</v>
      </c>
      <c r="H38" s="29"/>
    </row>
    <row r="39" spans="1:9">
      <c r="A39" s="30" t="s">
        <v>17</v>
      </c>
      <c r="B39" s="30"/>
      <c r="D39" s="30" t="s">
        <v>9</v>
      </c>
      <c r="E39" s="30"/>
      <c r="F39" s="10"/>
      <c r="G39" s="30" t="s">
        <v>8</v>
      </c>
      <c r="H39" s="30"/>
    </row>
    <row r="40" spans="1:9" ht="32.25" customHeight="1">
      <c r="A40" s="21" t="s">
        <v>38</v>
      </c>
      <c r="B40" s="21"/>
      <c r="D40" s="21" t="s">
        <v>26</v>
      </c>
      <c r="E40" s="21"/>
      <c r="G40" s="21" t="s">
        <v>37</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fitToHeight="0" orientation="portrait"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40"/>
  <sheetViews>
    <sheetView zoomScale="90" zoomScaleNormal="90" workbookViewId="0">
      <selection activeCell="O30" sqref="O30"/>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85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44.25" customHeight="1">
      <c r="A6" s="22" t="s">
        <v>73</v>
      </c>
      <c r="B6" s="22"/>
      <c r="C6" s="22"/>
      <c r="D6" s="22"/>
      <c r="E6" s="22"/>
      <c r="F6" s="22"/>
      <c r="G6" s="22"/>
      <c r="H6" s="22"/>
      <c r="N6" s="13"/>
      <c r="O6" s="13"/>
      <c r="P6" s="13"/>
      <c r="Q6" s="13"/>
      <c r="R6" s="13"/>
      <c r="S6" s="13"/>
    </row>
    <row r="7" spans="1:19" ht="26.25" customHeight="1">
      <c r="A7" s="15" t="s">
        <v>41</v>
      </c>
      <c r="B7" s="22" t="s">
        <v>42</v>
      </c>
      <c r="C7" s="22"/>
      <c r="D7" s="22"/>
      <c r="E7" s="22" t="s">
        <v>43</v>
      </c>
      <c r="F7" s="22"/>
      <c r="G7" s="14"/>
      <c r="H7" s="14"/>
      <c r="N7" s="13"/>
      <c r="O7" s="13"/>
      <c r="P7" s="13"/>
      <c r="Q7" s="13"/>
      <c r="R7" s="13"/>
      <c r="S7" s="13"/>
    </row>
    <row r="8" spans="1:19" ht="26.25" customHeight="1">
      <c r="A8" s="23" t="s">
        <v>36</v>
      </c>
      <c r="B8" s="23" t="s">
        <v>74</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49.5" customHeight="1">
      <c r="A13" s="47" t="s">
        <v>3</v>
      </c>
      <c r="B13" s="64" t="s">
        <v>31</v>
      </c>
      <c r="C13" s="40" t="s">
        <v>13</v>
      </c>
      <c r="D13" s="41" t="s">
        <v>13</v>
      </c>
      <c r="E13" s="4">
        <v>860</v>
      </c>
      <c r="F13" s="42">
        <f>IFERROR((E13/E15),"")</f>
        <v>0.60350877192982455</v>
      </c>
      <c r="G13" s="4">
        <v>860</v>
      </c>
      <c r="H13" s="42">
        <f>IFERROR((G13/G15),"")</f>
        <v>0.54707379134860046</v>
      </c>
      <c r="K13" s="5"/>
    </row>
    <row r="14" spans="1:19" ht="33.75" customHeight="1">
      <c r="A14" s="48"/>
      <c r="B14" s="65" t="s">
        <v>4</v>
      </c>
      <c r="C14" s="45"/>
      <c r="D14" s="46"/>
      <c r="E14" s="1" t="s">
        <v>34</v>
      </c>
      <c r="F14" s="43"/>
      <c r="G14" s="1" t="s">
        <v>35</v>
      </c>
      <c r="H14" s="43"/>
      <c r="I14" s="3"/>
    </row>
    <row r="15" spans="1:19" ht="36" customHeight="1" thickBot="1">
      <c r="A15" s="49"/>
      <c r="B15" s="64" t="s">
        <v>75</v>
      </c>
      <c r="C15" s="40" t="s">
        <v>14</v>
      </c>
      <c r="D15" s="41" t="s">
        <v>14</v>
      </c>
      <c r="E15" s="4">
        <v>1425</v>
      </c>
      <c r="F15" s="44"/>
      <c r="G15" s="4">
        <v>1572</v>
      </c>
      <c r="H15" s="44"/>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54" customHeight="1">
      <c r="A18" s="58" t="s">
        <v>5</v>
      </c>
      <c r="B18" s="40" t="str">
        <f>B13</f>
        <v>Educandos/as que concluyen nivel intermedio y avanzado del modelo educativo y están vinculados a plazas comunitarias de atención educativa y servicios integrales en el periodo t</v>
      </c>
      <c r="C18" s="40" t="s">
        <v>13</v>
      </c>
      <c r="D18" s="41" t="s">
        <v>13</v>
      </c>
      <c r="E18" s="4">
        <v>2010</v>
      </c>
      <c r="F18" s="42">
        <f>IFERROR((E18/E20),"")</f>
        <v>0.55326176713459951</v>
      </c>
      <c r="G18" s="4"/>
      <c r="H18" s="42" t="str">
        <f>IFERROR((G18/G20),"")</f>
        <v/>
      </c>
    </row>
    <row r="19" spans="1:11" ht="35.25" customHeight="1">
      <c r="A19" s="59"/>
      <c r="B19" s="45" t="s">
        <v>4</v>
      </c>
      <c r="C19" s="45"/>
      <c r="D19" s="46"/>
      <c r="E19" s="1" t="s">
        <v>34</v>
      </c>
      <c r="F19" s="43"/>
      <c r="G19" s="1" t="s">
        <v>35</v>
      </c>
      <c r="H19" s="43"/>
    </row>
    <row r="20" spans="1:11" ht="36" customHeight="1" thickBot="1">
      <c r="A20" s="60"/>
      <c r="B20" s="40" t="str">
        <f>B15</f>
        <v>Total educandos/as que concluyen algún nivel en el periodo t</v>
      </c>
      <c r="C20" s="40" t="s">
        <v>14</v>
      </c>
      <c r="D20" s="41" t="s">
        <v>14</v>
      </c>
      <c r="E20" s="4">
        <v>3633</v>
      </c>
      <c r="F20" s="44"/>
      <c r="G20" s="4"/>
      <c r="H20" s="44"/>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52.5" customHeight="1">
      <c r="A23" s="47" t="s">
        <v>6</v>
      </c>
      <c r="B23" s="40" t="str">
        <f>B13</f>
        <v>Educandos/as que concluyen nivel intermedio y avanzado del modelo educativo y están vinculados a plazas comunitarias de atención educativa y servicios integrales en el periodo t</v>
      </c>
      <c r="C23" s="40" t="s">
        <v>13</v>
      </c>
      <c r="D23" s="41" t="s">
        <v>13</v>
      </c>
      <c r="E23" s="4">
        <v>3350</v>
      </c>
      <c r="F23" s="42">
        <f>IFERROR((E23/E25),"")</f>
        <v>0.54006126068031601</v>
      </c>
      <c r="G23" s="4"/>
      <c r="H23" s="42" t="str">
        <f>IFERROR((G23/G25),"")</f>
        <v/>
      </c>
    </row>
    <row r="24" spans="1:11" ht="32.25" customHeight="1">
      <c r="A24" s="48"/>
      <c r="B24" s="45" t="s">
        <v>4</v>
      </c>
      <c r="C24" s="45"/>
      <c r="D24" s="46"/>
      <c r="E24" s="1" t="s">
        <v>34</v>
      </c>
      <c r="F24" s="43"/>
      <c r="G24" s="1" t="s">
        <v>35</v>
      </c>
      <c r="H24" s="43"/>
    </row>
    <row r="25" spans="1:11" ht="36" customHeight="1" thickBot="1">
      <c r="A25" s="49"/>
      <c r="B25" s="40" t="str">
        <f>B15</f>
        <v>Total educandos/as que concluyen algún nivel en el periodo t</v>
      </c>
      <c r="C25" s="40" t="s">
        <v>14</v>
      </c>
      <c r="D25" s="41" t="s">
        <v>14</v>
      </c>
      <c r="E25" s="4">
        <v>6203</v>
      </c>
      <c r="F25" s="44"/>
      <c r="G25" s="4"/>
      <c r="H25" s="44"/>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48.75" customHeight="1">
      <c r="A28" s="37" t="s">
        <v>7</v>
      </c>
      <c r="B28" s="40" t="str">
        <f>B13</f>
        <v>Educandos/as que concluyen nivel intermedio y avanzado del modelo educativo y están vinculados a plazas comunitarias de atención educativa y servicios integrales en el periodo t</v>
      </c>
      <c r="C28" s="40" t="s">
        <v>13</v>
      </c>
      <c r="D28" s="41" t="s">
        <v>13</v>
      </c>
      <c r="E28" s="4">
        <v>4520</v>
      </c>
      <c r="F28" s="42">
        <f>IFERROR((E28/E30),"")</f>
        <v>0.53573545098968833</v>
      </c>
      <c r="G28" s="4"/>
      <c r="H28" s="42" t="str">
        <f>IFERROR((G28/G30),"")</f>
        <v/>
      </c>
    </row>
    <row r="29" spans="1:11" ht="30" customHeight="1">
      <c r="A29" s="38"/>
      <c r="B29" s="45" t="s">
        <v>4</v>
      </c>
      <c r="C29" s="45"/>
      <c r="D29" s="46"/>
      <c r="E29" s="1" t="s">
        <v>34</v>
      </c>
      <c r="F29" s="43"/>
      <c r="G29" s="1" t="s">
        <v>35</v>
      </c>
      <c r="H29" s="43"/>
      <c r="K29" s="6"/>
    </row>
    <row r="30" spans="1:11" ht="36" customHeight="1">
      <c r="A30" s="39"/>
      <c r="B30" s="40" t="str">
        <f>B15</f>
        <v>Total educandos/as que concluyen algún nivel en el periodo t</v>
      </c>
      <c r="C30" s="40" t="s">
        <v>14</v>
      </c>
      <c r="D30" s="41" t="s">
        <v>14</v>
      </c>
      <c r="E30" s="4">
        <v>8437</v>
      </c>
      <c r="F30" s="44"/>
      <c r="G30" s="4"/>
      <c r="H30" s="44"/>
    </row>
    <row r="31" spans="1:11">
      <c r="A31" s="12"/>
      <c r="B31" s="12"/>
      <c r="C31" s="12"/>
      <c r="D31" s="12"/>
      <c r="E31" s="12"/>
      <c r="F31" s="12"/>
      <c r="G31" s="12"/>
      <c r="H31" s="12"/>
      <c r="I31" s="12"/>
      <c r="J31" s="12"/>
    </row>
    <row r="32" spans="1:11" ht="62.25" customHeight="1">
      <c r="A32" s="17" t="s">
        <v>86</v>
      </c>
      <c r="B32" s="20" t="s">
        <v>87</v>
      </c>
      <c r="C32" s="20"/>
      <c r="D32" s="20"/>
      <c r="E32" s="20"/>
      <c r="F32" s="20"/>
      <c r="G32" s="20"/>
      <c r="H32" s="20"/>
      <c r="I32" s="19"/>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6.75" customHeight="1">
      <c r="A36" s="31"/>
      <c r="B36" s="32"/>
      <c r="C36" s="32"/>
      <c r="D36" s="32"/>
      <c r="E36" s="32"/>
      <c r="F36" s="9"/>
    </row>
    <row r="37" spans="1:9">
      <c r="A37" s="9"/>
      <c r="B37" s="9"/>
      <c r="C37" s="9"/>
      <c r="D37" s="9"/>
      <c r="E37" s="9"/>
      <c r="F37" s="9"/>
    </row>
    <row r="38" spans="1:9">
      <c r="A38" s="29" t="s">
        <v>20</v>
      </c>
      <c r="B38" s="29"/>
      <c r="D38" s="29" t="s">
        <v>69</v>
      </c>
      <c r="E38" s="29"/>
      <c r="G38" s="29" t="s">
        <v>54</v>
      </c>
      <c r="H38" s="29"/>
    </row>
    <row r="39" spans="1:9">
      <c r="A39" s="30" t="s">
        <v>17</v>
      </c>
      <c r="B39" s="30"/>
      <c r="D39" s="30" t="s">
        <v>9</v>
      </c>
      <c r="E39" s="30"/>
      <c r="F39" s="10"/>
      <c r="G39" s="30" t="s">
        <v>8</v>
      </c>
      <c r="H39" s="30"/>
    </row>
    <row r="40" spans="1:9" ht="32.25" customHeight="1">
      <c r="A40" s="21" t="s">
        <v>25</v>
      </c>
      <c r="B40" s="21"/>
      <c r="D40" s="21" t="s">
        <v>26</v>
      </c>
      <c r="E40" s="21"/>
      <c r="G40" s="21" t="s">
        <v>37</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0" orientation="portrait" r:id="rId1"/>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S40"/>
  <sheetViews>
    <sheetView topLeftCell="A4" zoomScale="90" zoomScaleNormal="90" workbookViewId="0">
      <selection activeCell="L14" sqref="L14"/>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85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26.25" customHeight="1">
      <c r="A6" s="22" t="s">
        <v>76</v>
      </c>
      <c r="B6" s="22"/>
      <c r="C6" s="22"/>
      <c r="D6" s="22"/>
      <c r="E6" s="22"/>
      <c r="F6" s="22"/>
      <c r="G6" s="22"/>
      <c r="H6" s="22"/>
      <c r="N6" s="13"/>
      <c r="O6" s="13"/>
      <c r="P6" s="13"/>
      <c r="Q6" s="13"/>
      <c r="R6" s="13"/>
      <c r="S6" s="13"/>
    </row>
    <row r="7" spans="1:19" ht="26.25" customHeight="1">
      <c r="A7" s="15" t="s">
        <v>41</v>
      </c>
      <c r="B7" s="22" t="s">
        <v>42</v>
      </c>
      <c r="C7" s="22"/>
      <c r="D7" s="22"/>
      <c r="E7" s="22" t="s">
        <v>43</v>
      </c>
      <c r="F7" s="22"/>
      <c r="G7" s="14"/>
      <c r="H7" s="14"/>
      <c r="N7" s="13"/>
      <c r="O7" s="13"/>
      <c r="P7" s="13"/>
      <c r="Q7" s="13"/>
      <c r="R7" s="13"/>
      <c r="S7" s="13"/>
    </row>
    <row r="8" spans="1:19" ht="26.25" customHeight="1">
      <c r="A8" s="23" t="s">
        <v>36</v>
      </c>
      <c r="B8" s="23" t="s">
        <v>77</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42"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63.75" customHeight="1">
      <c r="A13" s="47" t="s">
        <v>3</v>
      </c>
      <c r="B13" s="64" t="s">
        <v>68</v>
      </c>
      <c r="C13" s="40" t="s">
        <v>13</v>
      </c>
      <c r="D13" s="41" t="s">
        <v>13</v>
      </c>
      <c r="E13" s="4">
        <v>28</v>
      </c>
      <c r="F13" s="42">
        <f>IFERROR((E13/E15),"")</f>
        <v>4.1543026706231452E-2</v>
      </c>
      <c r="G13" s="4">
        <v>112</v>
      </c>
      <c r="H13" s="42">
        <f>IFERROR((G13/G15),"")</f>
        <v>0.32463768115942027</v>
      </c>
      <c r="K13" s="5"/>
    </row>
    <row r="14" spans="1:19" ht="33.75" customHeight="1">
      <c r="A14" s="48"/>
      <c r="B14" s="65" t="s">
        <v>4</v>
      </c>
      <c r="C14" s="45"/>
      <c r="D14" s="46"/>
      <c r="E14" s="1" t="s">
        <v>34</v>
      </c>
      <c r="F14" s="43"/>
      <c r="G14" s="1" t="s">
        <v>35</v>
      </c>
      <c r="H14" s="43"/>
      <c r="I14" s="3"/>
    </row>
    <row r="15" spans="1:19" ht="61.5" customHeight="1" thickBot="1">
      <c r="A15" s="49"/>
      <c r="B15" s="64" t="s">
        <v>65</v>
      </c>
      <c r="C15" s="40" t="s">
        <v>14</v>
      </c>
      <c r="D15" s="41" t="s">
        <v>14</v>
      </c>
      <c r="E15" s="4">
        <v>674</v>
      </c>
      <c r="F15" s="44"/>
      <c r="G15" s="4">
        <v>345</v>
      </c>
      <c r="H15" s="44"/>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49.5" customHeight="1">
      <c r="A18" s="58" t="s">
        <v>5</v>
      </c>
      <c r="B18" s="40" t="str">
        <f>B13</f>
        <v>Total de educandos/as que concluyen nivel en la vertiente para Ciegos o Débiles Visuales+ Total de educandos/as que concluyen nivel en la Población indígena + Total de personas adultas mayores que concluyen nivel de alfabetización, primaria y/o secundaria en periodo t</v>
      </c>
      <c r="C18" s="40" t="s">
        <v>13</v>
      </c>
      <c r="D18" s="41" t="s">
        <v>13</v>
      </c>
      <c r="E18" s="4">
        <v>107</v>
      </c>
      <c r="F18" s="42">
        <f>IFERROR((E18/E20),"")</f>
        <v>0.15875370919881307</v>
      </c>
      <c r="G18" s="4"/>
      <c r="H18" s="42" t="str">
        <f>IFERROR((G18/G20),"")</f>
        <v/>
      </c>
    </row>
    <row r="19" spans="1:11" ht="35.25" customHeight="1">
      <c r="A19" s="59"/>
      <c r="B19" s="45" t="s">
        <v>4</v>
      </c>
      <c r="C19" s="45"/>
      <c r="D19" s="46"/>
      <c r="E19" s="1" t="s">
        <v>34</v>
      </c>
      <c r="F19" s="43"/>
      <c r="G19" s="1" t="s">
        <v>35</v>
      </c>
      <c r="H19" s="43"/>
    </row>
    <row r="20" spans="1:11" ht="60.75" customHeight="1" thickBot="1">
      <c r="A20" s="60"/>
      <c r="B20" s="40" t="str">
        <f>B15</f>
        <v>Total de educandos/as atendidos en la vertiente para Ciegos o Débiles Visuales+Total de educandos/as atendidos en la Población indígena+ Total de personas adultas mayores atendidas en alfabetización, primaria y/o secundaria en periodo t)) x 100</v>
      </c>
      <c r="C20" s="40" t="s">
        <v>14</v>
      </c>
      <c r="D20" s="41" t="s">
        <v>14</v>
      </c>
      <c r="E20" s="4">
        <v>674</v>
      </c>
      <c r="F20" s="44"/>
      <c r="G20" s="4"/>
      <c r="H20" s="44"/>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60" customHeight="1">
      <c r="A23" s="47" t="s">
        <v>6</v>
      </c>
      <c r="B23" s="40" t="str">
        <f>B13</f>
        <v>Total de educandos/as que concluyen nivel en la vertiente para Ciegos o Débiles Visuales+ Total de educandos/as que concluyen nivel en la Población indígena + Total de personas adultas mayores que concluyen nivel de alfabetización, primaria y/o secundaria en periodo t</v>
      </c>
      <c r="C23" s="40" t="s">
        <v>13</v>
      </c>
      <c r="D23" s="41" t="s">
        <v>13</v>
      </c>
      <c r="E23" s="4">
        <v>267</v>
      </c>
      <c r="F23" s="42">
        <f>IFERROR((E23/E25),"")</f>
        <v>0.39614243323442139</v>
      </c>
      <c r="G23" s="4"/>
      <c r="H23" s="67" t="str">
        <f>IFERROR((G23/G25),"")</f>
        <v/>
      </c>
    </row>
    <row r="24" spans="1:11" ht="32.25" customHeight="1">
      <c r="A24" s="48"/>
      <c r="B24" s="45" t="s">
        <v>4</v>
      </c>
      <c r="C24" s="45"/>
      <c r="D24" s="46"/>
      <c r="E24" s="1" t="s">
        <v>34</v>
      </c>
      <c r="F24" s="43"/>
      <c r="G24" s="1" t="s">
        <v>35</v>
      </c>
      <c r="H24" s="68"/>
    </row>
    <row r="25" spans="1:11" ht="65.25" customHeight="1" thickBot="1">
      <c r="A25" s="49"/>
      <c r="B25" s="40" t="str">
        <f>B15</f>
        <v>Total de educandos/as atendidos en la vertiente para Ciegos o Débiles Visuales+Total de educandos/as atendidos en la Población indígena+ Total de personas adultas mayores atendidas en alfabetización, primaria y/o secundaria en periodo t)) x 100</v>
      </c>
      <c r="C25" s="40" t="s">
        <v>14</v>
      </c>
      <c r="D25" s="41" t="s">
        <v>14</v>
      </c>
      <c r="E25" s="4">
        <v>674</v>
      </c>
      <c r="F25" s="66"/>
      <c r="G25" s="4"/>
      <c r="H25" s="69"/>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58.5" customHeight="1">
      <c r="A28" s="37" t="s">
        <v>7</v>
      </c>
      <c r="B28" s="40" t="str">
        <f>B13</f>
        <v>Total de educandos/as que concluyen nivel en la vertiente para Ciegos o Débiles Visuales+ Total de educandos/as que concluyen nivel en la Población indígena + Total de personas adultas mayores que concluyen nivel de alfabetización, primaria y/o secundaria en periodo t</v>
      </c>
      <c r="C28" s="40" t="s">
        <v>13</v>
      </c>
      <c r="D28" s="41" t="s">
        <v>13</v>
      </c>
      <c r="E28" s="4">
        <v>415</v>
      </c>
      <c r="F28" s="42">
        <f>IFERROR((E28/E30),"")</f>
        <v>0.61572700296735905</v>
      </c>
      <c r="G28" s="4"/>
      <c r="H28" s="42" t="str">
        <f>IFERROR((G28/G30),"")</f>
        <v/>
      </c>
    </row>
    <row r="29" spans="1:11" ht="30" customHeight="1">
      <c r="A29" s="38"/>
      <c r="B29" s="45" t="s">
        <v>4</v>
      </c>
      <c r="C29" s="45"/>
      <c r="D29" s="46"/>
      <c r="E29" s="1" t="s">
        <v>34</v>
      </c>
      <c r="F29" s="43"/>
      <c r="G29" s="1" t="s">
        <v>35</v>
      </c>
      <c r="H29" s="43"/>
      <c r="K29" s="6"/>
    </row>
    <row r="30" spans="1:11" ht="59.25" customHeight="1">
      <c r="A30" s="39"/>
      <c r="B30" s="40" t="str">
        <f>B15</f>
        <v>Total de educandos/as atendidos en la vertiente para Ciegos o Débiles Visuales+Total de educandos/as atendidos en la Población indígena+ Total de personas adultas mayores atendidas en alfabetización, primaria y/o secundaria en periodo t)) x 100</v>
      </c>
      <c r="C30" s="40" t="s">
        <v>14</v>
      </c>
      <c r="D30" s="41" t="s">
        <v>14</v>
      </c>
      <c r="E30" s="4">
        <v>674</v>
      </c>
      <c r="F30" s="44"/>
      <c r="G30" s="4"/>
      <c r="H30" s="44"/>
    </row>
    <row r="31" spans="1:11">
      <c r="A31" s="12"/>
      <c r="B31" s="12"/>
      <c r="C31" s="12"/>
      <c r="D31" s="12"/>
      <c r="E31" s="12"/>
      <c r="F31" s="12"/>
      <c r="G31" s="12"/>
      <c r="H31" s="12"/>
      <c r="I31" s="12"/>
      <c r="J31" s="12"/>
    </row>
    <row r="32" spans="1:11" ht="62.25" customHeight="1">
      <c r="A32" s="17" t="s">
        <v>86</v>
      </c>
      <c r="B32" s="20" t="s">
        <v>88</v>
      </c>
      <c r="C32" s="20"/>
      <c r="D32" s="20"/>
      <c r="E32" s="20"/>
      <c r="F32" s="20"/>
      <c r="G32" s="20"/>
      <c r="H32" s="20"/>
      <c r="I32" s="19"/>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c r="A36" s="31"/>
      <c r="B36" s="32"/>
      <c r="C36" s="32"/>
      <c r="D36" s="32"/>
      <c r="E36" s="32"/>
      <c r="F36" s="9"/>
    </row>
    <row r="37" spans="1:9">
      <c r="A37" s="9"/>
      <c r="B37" s="9"/>
      <c r="C37" s="9"/>
      <c r="D37" s="9"/>
      <c r="E37" s="9"/>
      <c r="F37" s="9"/>
    </row>
    <row r="38" spans="1:9">
      <c r="A38" s="29" t="s">
        <v>54</v>
      </c>
      <c r="B38" s="29"/>
      <c r="D38" s="29" t="s">
        <v>69</v>
      </c>
      <c r="E38" s="29"/>
      <c r="G38" s="29" t="s">
        <v>16</v>
      </c>
      <c r="H38" s="29"/>
    </row>
    <row r="39" spans="1:9">
      <c r="A39" s="30" t="s">
        <v>17</v>
      </c>
      <c r="B39" s="30"/>
      <c r="D39" s="30" t="s">
        <v>9</v>
      </c>
      <c r="E39" s="30"/>
      <c r="F39" s="10"/>
      <c r="G39" s="30" t="s">
        <v>8</v>
      </c>
      <c r="H39" s="30"/>
    </row>
    <row r="40" spans="1:9" ht="32.25" customHeight="1">
      <c r="A40" s="21" t="s">
        <v>37</v>
      </c>
      <c r="B40" s="21"/>
      <c r="D40" s="21" t="s">
        <v>26</v>
      </c>
      <c r="E40" s="21"/>
      <c r="G40" s="21" t="s">
        <v>37</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54" orientation="portrait"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S40"/>
  <sheetViews>
    <sheetView tabSelected="1" zoomScale="90" zoomScaleNormal="90" workbookViewId="0">
      <selection sqref="A1:H40"/>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85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36" customHeight="1">
      <c r="A6" s="22" t="s">
        <v>95</v>
      </c>
      <c r="B6" s="22"/>
      <c r="C6" s="22"/>
      <c r="D6" s="22"/>
      <c r="E6" s="22"/>
      <c r="F6" s="22"/>
      <c r="G6" s="22"/>
      <c r="H6" s="22"/>
      <c r="N6" s="13"/>
      <c r="O6" s="13"/>
      <c r="P6" s="13"/>
      <c r="Q6" s="13"/>
      <c r="R6" s="13"/>
      <c r="S6" s="13"/>
    </row>
    <row r="7" spans="1:19" ht="26.25" customHeight="1">
      <c r="A7" s="15" t="s">
        <v>41</v>
      </c>
      <c r="B7" s="22" t="s">
        <v>42</v>
      </c>
      <c r="C7" s="22"/>
      <c r="D7" s="22"/>
      <c r="E7" s="22" t="s">
        <v>43</v>
      </c>
      <c r="F7" s="22"/>
      <c r="G7" s="14"/>
      <c r="H7" s="14"/>
      <c r="N7" s="13"/>
      <c r="O7" s="13"/>
      <c r="P7" s="13"/>
      <c r="Q7" s="13"/>
      <c r="R7" s="13"/>
      <c r="S7" s="13"/>
    </row>
    <row r="8" spans="1:19" ht="26.25" customHeight="1">
      <c r="A8" s="23" t="s">
        <v>36</v>
      </c>
      <c r="B8" s="23" t="s">
        <v>97</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36" customHeight="1">
      <c r="A13" s="47" t="s">
        <v>3</v>
      </c>
      <c r="B13" s="64" t="s">
        <v>96</v>
      </c>
      <c r="C13" s="40" t="s">
        <v>13</v>
      </c>
      <c r="D13" s="41" t="s">
        <v>13</v>
      </c>
      <c r="E13" s="4">
        <v>1484</v>
      </c>
      <c r="F13" s="42">
        <f>IFERROR((E13/E15),"")</f>
        <v>0.1442877977637336</v>
      </c>
      <c r="G13" s="4">
        <v>1655</v>
      </c>
      <c r="H13" s="42">
        <f>IFERROR((G13/G15),"")</f>
        <v>0.34776213490229041</v>
      </c>
      <c r="K13" s="5"/>
    </row>
    <row r="14" spans="1:19" ht="33.75" customHeight="1">
      <c r="A14" s="48"/>
      <c r="B14" s="65" t="s">
        <v>4</v>
      </c>
      <c r="C14" s="45"/>
      <c r="D14" s="46"/>
      <c r="E14" s="1" t="s">
        <v>34</v>
      </c>
      <c r="F14" s="43"/>
      <c r="G14" s="1" t="s">
        <v>35</v>
      </c>
      <c r="H14" s="43"/>
      <c r="I14" s="3"/>
    </row>
    <row r="15" spans="1:19" ht="36" customHeight="1" thickBot="1">
      <c r="A15" s="49"/>
      <c r="B15" s="64" t="s">
        <v>98</v>
      </c>
      <c r="C15" s="40" t="s">
        <v>14</v>
      </c>
      <c r="D15" s="41" t="s">
        <v>14</v>
      </c>
      <c r="E15" s="4">
        <v>10285</v>
      </c>
      <c r="F15" s="44"/>
      <c r="G15" s="4">
        <v>4759</v>
      </c>
      <c r="H15" s="44"/>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36" customHeight="1">
      <c r="A18" s="58" t="s">
        <v>5</v>
      </c>
      <c r="B18" s="40" t="str">
        <f>B13</f>
        <v xml:space="preserve">Educandos/as que concluyen nivel de alfabetización, Primaria y/o Secundaria con la vertiente Hispanohablante en el periodo t </v>
      </c>
      <c r="C18" s="40" t="s">
        <v>13</v>
      </c>
      <c r="D18" s="41" t="s">
        <v>13</v>
      </c>
      <c r="E18" s="4">
        <v>3783</v>
      </c>
      <c r="F18" s="42">
        <f>IFERROR((E18/E20),"")</f>
        <v>0.36781720952843949</v>
      </c>
      <c r="G18" s="4"/>
      <c r="H18" s="42" t="str">
        <f>IFERROR((G18/G20),"")</f>
        <v/>
      </c>
    </row>
    <row r="19" spans="1:11" ht="35.25" customHeight="1">
      <c r="A19" s="59"/>
      <c r="B19" s="45" t="s">
        <v>4</v>
      </c>
      <c r="C19" s="45"/>
      <c r="D19" s="46"/>
      <c r="E19" s="1" t="s">
        <v>34</v>
      </c>
      <c r="F19" s="43"/>
      <c r="G19" s="1" t="s">
        <v>35</v>
      </c>
      <c r="H19" s="43"/>
    </row>
    <row r="20" spans="1:11" ht="36" customHeight="1" thickBot="1">
      <c r="A20" s="60"/>
      <c r="B20" s="40" t="str">
        <f>B15</f>
        <v>Educandos/as atendidos en el nivel de alfabetización, Primaria y/o Secundaria con la vertiente Hispanohablante en el periodo t</v>
      </c>
      <c r="C20" s="40" t="s">
        <v>14</v>
      </c>
      <c r="D20" s="41" t="s">
        <v>14</v>
      </c>
      <c r="E20" s="4">
        <v>10285</v>
      </c>
      <c r="F20" s="44"/>
      <c r="G20" s="4"/>
      <c r="H20" s="44"/>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42" customHeight="1">
      <c r="A23" s="47" t="s">
        <v>6</v>
      </c>
      <c r="B23" s="40" t="str">
        <f>B13</f>
        <v xml:space="preserve">Educandos/as que concluyen nivel de alfabetización, Primaria y/o Secundaria con la vertiente Hispanohablante en el periodo t </v>
      </c>
      <c r="C23" s="40" t="s">
        <v>13</v>
      </c>
      <c r="D23" s="41" t="s">
        <v>13</v>
      </c>
      <c r="E23" s="4">
        <v>6485</v>
      </c>
      <c r="F23" s="42">
        <f>IFERROR((E23/E25),"")</f>
        <v>0.63052989790957703</v>
      </c>
      <c r="G23" s="4"/>
      <c r="H23" s="42" t="str">
        <f>IFERROR((G23/G25),"")</f>
        <v/>
      </c>
    </row>
    <row r="24" spans="1:11" ht="32.25" customHeight="1">
      <c r="A24" s="48"/>
      <c r="B24" s="45" t="s">
        <v>4</v>
      </c>
      <c r="C24" s="45"/>
      <c r="D24" s="46"/>
      <c r="E24" s="1" t="s">
        <v>34</v>
      </c>
      <c r="F24" s="43"/>
      <c r="G24" s="1" t="s">
        <v>35</v>
      </c>
      <c r="H24" s="43"/>
    </row>
    <row r="25" spans="1:11" ht="36" customHeight="1" thickBot="1">
      <c r="A25" s="49"/>
      <c r="B25" s="40" t="str">
        <f>B15</f>
        <v>Educandos/as atendidos en el nivel de alfabetización, Primaria y/o Secundaria con la vertiente Hispanohablante en el periodo t</v>
      </c>
      <c r="C25" s="40" t="s">
        <v>14</v>
      </c>
      <c r="D25" s="41" t="s">
        <v>14</v>
      </c>
      <c r="E25" s="4">
        <v>10285</v>
      </c>
      <c r="F25" s="44"/>
      <c r="G25" s="4"/>
      <c r="H25" s="44"/>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36" customHeight="1">
      <c r="A28" s="37" t="s">
        <v>7</v>
      </c>
      <c r="B28" s="40" t="str">
        <f>B13</f>
        <v xml:space="preserve">Educandos/as que concluyen nivel de alfabetización, Primaria y/o Secundaria con la vertiente Hispanohablante en el periodo t </v>
      </c>
      <c r="C28" s="40" t="s">
        <v>13</v>
      </c>
      <c r="D28" s="41" t="s">
        <v>13</v>
      </c>
      <c r="E28" s="4">
        <v>8797</v>
      </c>
      <c r="F28" s="42">
        <f>IFERROR((E28/E30),"")</f>
        <v>0.85532328633932908</v>
      </c>
      <c r="G28" s="4"/>
      <c r="H28" s="42" t="str">
        <f>IFERROR((G28/G30),"")</f>
        <v/>
      </c>
    </row>
    <row r="29" spans="1:11" ht="30" customHeight="1">
      <c r="A29" s="38"/>
      <c r="B29" s="45" t="s">
        <v>4</v>
      </c>
      <c r="C29" s="45"/>
      <c r="D29" s="46"/>
      <c r="E29" s="1" t="s">
        <v>34</v>
      </c>
      <c r="F29" s="43"/>
      <c r="G29" s="1" t="s">
        <v>35</v>
      </c>
      <c r="H29" s="43"/>
      <c r="K29" s="6"/>
    </row>
    <row r="30" spans="1:11" ht="36" customHeight="1">
      <c r="A30" s="39"/>
      <c r="B30" s="40" t="str">
        <f>B15</f>
        <v>Educandos/as atendidos en el nivel de alfabetización, Primaria y/o Secundaria con la vertiente Hispanohablante en el periodo t</v>
      </c>
      <c r="C30" s="40" t="s">
        <v>14</v>
      </c>
      <c r="D30" s="41" t="s">
        <v>14</v>
      </c>
      <c r="E30" s="4">
        <v>10285</v>
      </c>
      <c r="F30" s="44"/>
      <c r="G30" s="4"/>
      <c r="H30" s="44"/>
    </row>
    <row r="31" spans="1:11">
      <c r="A31" s="12"/>
      <c r="B31" s="12"/>
      <c r="C31" s="12"/>
      <c r="D31" s="12"/>
      <c r="E31" s="12"/>
      <c r="F31" s="12"/>
      <c r="G31" s="12"/>
      <c r="H31" s="12"/>
      <c r="I31" s="12"/>
      <c r="J31" s="12"/>
    </row>
    <row r="32" spans="1:11" ht="62.25" customHeight="1">
      <c r="A32" s="17" t="s">
        <v>86</v>
      </c>
      <c r="B32" s="70" t="s">
        <v>89</v>
      </c>
      <c r="C32" s="71"/>
      <c r="D32" s="71"/>
      <c r="E32" s="71"/>
      <c r="F32" s="71"/>
      <c r="G32" s="71"/>
      <c r="H32" s="72"/>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ht="10.5" customHeight="1">
      <c r="A36" s="31"/>
      <c r="B36" s="32"/>
      <c r="C36" s="32"/>
      <c r="D36" s="32"/>
      <c r="E36" s="32"/>
      <c r="F36" s="9"/>
    </row>
    <row r="37" spans="1:9" ht="11.25" customHeight="1">
      <c r="A37" s="9"/>
      <c r="B37" s="9"/>
      <c r="C37" s="9"/>
      <c r="D37" s="9"/>
      <c r="E37" s="9"/>
      <c r="F37" s="9"/>
    </row>
    <row r="38" spans="1:9">
      <c r="A38" s="29" t="s">
        <v>54</v>
      </c>
      <c r="B38" s="29"/>
      <c r="D38" s="29" t="s">
        <v>69</v>
      </c>
      <c r="E38" s="29"/>
      <c r="G38" s="29" t="s">
        <v>54</v>
      </c>
      <c r="H38" s="29"/>
    </row>
    <row r="39" spans="1:9">
      <c r="A39" s="30" t="s">
        <v>17</v>
      </c>
      <c r="B39" s="30"/>
      <c r="D39" s="30" t="s">
        <v>9</v>
      </c>
      <c r="E39" s="30"/>
      <c r="F39" s="10"/>
      <c r="G39" s="30" t="s">
        <v>8</v>
      </c>
      <c r="H39" s="30"/>
    </row>
    <row r="40" spans="1:9" ht="32.25" customHeight="1">
      <c r="A40" s="21" t="s">
        <v>37</v>
      </c>
      <c r="B40" s="21"/>
      <c r="D40" s="21" t="s">
        <v>26</v>
      </c>
      <c r="E40" s="21"/>
      <c r="G40" s="21" t="s">
        <v>37</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S40"/>
  <sheetViews>
    <sheetView topLeftCell="A22" zoomScale="90" zoomScaleNormal="90" workbookViewId="0">
      <selection activeCell="K43" sqref="K43"/>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85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18.75">
      <c r="A6" s="22" t="s">
        <v>59</v>
      </c>
      <c r="B6" s="22"/>
      <c r="C6" s="22"/>
      <c r="D6" s="22"/>
      <c r="E6" s="22"/>
      <c r="F6" s="22"/>
      <c r="G6" s="22"/>
      <c r="H6" s="22"/>
      <c r="N6" s="13"/>
      <c r="O6" s="13"/>
      <c r="P6" s="13"/>
      <c r="Q6" s="13"/>
      <c r="R6" s="13"/>
      <c r="S6" s="13"/>
    </row>
    <row r="7" spans="1:19" ht="26.25" customHeight="1">
      <c r="A7" s="15" t="s">
        <v>50</v>
      </c>
      <c r="B7" s="22" t="s">
        <v>42</v>
      </c>
      <c r="C7" s="22"/>
      <c r="D7" s="22"/>
      <c r="E7" s="22" t="s">
        <v>43</v>
      </c>
      <c r="F7" s="22"/>
      <c r="G7" s="14"/>
      <c r="H7" s="14"/>
      <c r="N7" s="13"/>
      <c r="O7" s="13"/>
      <c r="P7" s="13"/>
      <c r="Q7" s="13"/>
      <c r="R7" s="13"/>
      <c r="S7" s="13"/>
    </row>
    <row r="8" spans="1:19" ht="26.25" customHeight="1">
      <c r="A8" s="23" t="s">
        <v>36</v>
      </c>
      <c r="B8" s="23" t="s">
        <v>51</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36" customHeight="1">
      <c r="A13" s="47" t="s">
        <v>3</v>
      </c>
      <c r="B13" s="64" t="s">
        <v>39</v>
      </c>
      <c r="C13" s="40" t="s">
        <v>13</v>
      </c>
      <c r="D13" s="41" t="s">
        <v>13</v>
      </c>
      <c r="E13" s="4">
        <v>4350</v>
      </c>
      <c r="F13" s="42">
        <f>IFERROR((E13/E15),"")</f>
        <v>0.90248962655601661</v>
      </c>
      <c r="G13" s="4">
        <v>4306</v>
      </c>
      <c r="H13" s="42">
        <f>IFERROR((G13/G15),"")</f>
        <v>0.9021579719254138</v>
      </c>
      <c r="K13" s="5"/>
    </row>
    <row r="14" spans="1:19" ht="33.75" customHeight="1">
      <c r="A14" s="48"/>
      <c r="B14" s="65" t="s">
        <v>4</v>
      </c>
      <c r="C14" s="45"/>
      <c r="D14" s="46"/>
      <c r="E14" s="1" t="s">
        <v>34</v>
      </c>
      <c r="F14" s="43"/>
      <c r="G14" s="1" t="s">
        <v>35</v>
      </c>
      <c r="H14" s="43"/>
      <c r="I14" s="3"/>
    </row>
    <row r="15" spans="1:19" ht="36" customHeight="1" thickBot="1">
      <c r="A15" s="49"/>
      <c r="B15" s="64" t="s">
        <v>21</v>
      </c>
      <c r="C15" s="40" t="s">
        <v>14</v>
      </c>
      <c r="D15" s="41" t="s">
        <v>14</v>
      </c>
      <c r="E15" s="4">
        <v>4820</v>
      </c>
      <c r="F15" s="44"/>
      <c r="G15" s="4">
        <v>4773</v>
      </c>
      <c r="H15" s="44"/>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36" customHeight="1">
      <c r="A18" s="58" t="s">
        <v>5</v>
      </c>
      <c r="B18" s="40" t="str">
        <f>B13</f>
        <v>Total de personas educandas activas en la modalidad no escolarizada  presencial en el periodo t</v>
      </c>
      <c r="C18" s="40" t="s">
        <v>13</v>
      </c>
      <c r="D18" s="41" t="s">
        <v>13</v>
      </c>
      <c r="E18" s="4">
        <v>4350</v>
      </c>
      <c r="F18" s="42">
        <f>IFERROR((E18/E20),"")</f>
        <v>0.84466019417475724</v>
      </c>
      <c r="G18" s="4"/>
      <c r="H18" s="42" t="str">
        <f>IFERROR((G18/G20),"")</f>
        <v/>
      </c>
    </row>
    <row r="19" spans="1:11" ht="35.25" customHeight="1">
      <c r="A19" s="59"/>
      <c r="B19" s="45" t="s">
        <v>4</v>
      </c>
      <c r="C19" s="45"/>
      <c r="D19" s="46"/>
      <c r="E19" s="1" t="s">
        <v>34</v>
      </c>
      <c r="F19" s="43"/>
      <c r="G19" s="1" t="s">
        <v>35</v>
      </c>
      <c r="H19" s="43"/>
    </row>
    <row r="20" spans="1:11" ht="36" customHeight="1" thickBot="1">
      <c r="A20" s="60"/>
      <c r="B20" s="40" t="str">
        <f>B15</f>
        <v>Total de personas educandas activas en el periodo t</v>
      </c>
      <c r="C20" s="40" t="s">
        <v>14</v>
      </c>
      <c r="D20" s="41" t="s">
        <v>14</v>
      </c>
      <c r="E20" s="4">
        <v>5150</v>
      </c>
      <c r="F20" s="44"/>
      <c r="G20" s="4"/>
      <c r="H20" s="44"/>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42" customHeight="1">
      <c r="A23" s="47" t="s">
        <v>6</v>
      </c>
      <c r="B23" s="40" t="str">
        <f>B13</f>
        <v>Total de personas educandas activas en la modalidad no escolarizada  presencial en el periodo t</v>
      </c>
      <c r="C23" s="40" t="s">
        <v>13</v>
      </c>
      <c r="D23" s="41" t="s">
        <v>13</v>
      </c>
      <c r="E23" s="4">
        <v>4550</v>
      </c>
      <c r="F23" s="42">
        <f>IFERROR((E23/E25),"")</f>
        <v>0.89920948616600793</v>
      </c>
      <c r="G23" s="4"/>
      <c r="H23" s="42" t="str">
        <f>IFERROR((G23/G25),"")</f>
        <v/>
      </c>
    </row>
    <row r="24" spans="1:11" ht="32.25" customHeight="1">
      <c r="A24" s="48"/>
      <c r="B24" s="45" t="s">
        <v>4</v>
      </c>
      <c r="C24" s="45"/>
      <c r="D24" s="46"/>
      <c r="E24" s="1" t="s">
        <v>34</v>
      </c>
      <c r="F24" s="43"/>
      <c r="G24" s="1" t="s">
        <v>35</v>
      </c>
      <c r="H24" s="43"/>
    </row>
    <row r="25" spans="1:11" ht="36" customHeight="1" thickBot="1">
      <c r="A25" s="49"/>
      <c r="B25" s="40" t="str">
        <f>B15</f>
        <v>Total de personas educandas activas en el periodo t</v>
      </c>
      <c r="C25" s="40" t="s">
        <v>14</v>
      </c>
      <c r="D25" s="41" t="s">
        <v>14</v>
      </c>
      <c r="E25" s="4">
        <v>5060</v>
      </c>
      <c r="F25" s="44"/>
      <c r="G25" s="4"/>
      <c r="H25" s="44"/>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36" customHeight="1">
      <c r="A28" s="37" t="s">
        <v>7</v>
      </c>
      <c r="B28" s="40" t="str">
        <f>B13</f>
        <v>Total de personas educandas activas en la modalidad no escolarizada  presencial en el periodo t</v>
      </c>
      <c r="C28" s="40" t="s">
        <v>13</v>
      </c>
      <c r="D28" s="41" t="s">
        <v>13</v>
      </c>
      <c r="E28" s="4">
        <v>4820</v>
      </c>
      <c r="F28" s="42">
        <f>IFERROR((E28/E30),"")</f>
        <v>0.90823440738647065</v>
      </c>
      <c r="G28" s="4"/>
      <c r="H28" s="42" t="str">
        <f>IFERROR((G28/G30),"")</f>
        <v/>
      </c>
    </row>
    <row r="29" spans="1:11" ht="30" customHeight="1">
      <c r="A29" s="38"/>
      <c r="B29" s="45" t="s">
        <v>4</v>
      </c>
      <c r="C29" s="45"/>
      <c r="D29" s="46"/>
      <c r="E29" s="1" t="s">
        <v>34</v>
      </c>
      <c r="F29" s="43"/>
      <c r="G29" s="1" t="s">
        <v>35</v>
      </c>
      <c r="H29" s="43"/>
      <c r="K29" s="6"/>
    </row>
    <row r="30" spans="1:11" ht="36" customHeight="1">
      <c r="A30" s="39"/>
      <c r="B30" s="40" t="str">
        <f>B15</f>
        <v>Total de personas educandas activas en el periodo t</v>
      </c>
      <c r="C30" s="40" t="s">
        <v>14</v>
      </c>
      <c r="D30" s="41" t="s">
        <v>14</v>
      </c>
      <c r="E30" s="4">
        <v>5307</v>
      </c>
      <c r="F30" s="44"/>
      <c r="G30" s="4"/>
      <c r="H30" s="44"/>
    </row>
    <row r="31" spans="1:11">
      <c r="A31" s="12"/>
      <c r="B31" s="12"/>
      <c r="C31" s="12"/>
      <c r="D31" s="12"/>
      <c r="E31" s="12"/>
      <c r="F31" s="12"/>
      <c r="G31" s="12"/>
      <c r="H31" s="12"/>
      <c r="I31" s="12"/>
      <c r="J31" s="12"/>
    </row>
    <row r="32" spans="1:11" ht="62.25" customHeight="1">
      <c r="A32" s="17" t="s">
        <v>86</v>
      </c>
      <c r="B32" s="20" t="s">
        <v>90</v>
      </c>
      <c r="C32" s="20"/>
      <c r="D32" s="20"/>
      <c r="E32" s="20"/>
      <c r="F32" s="20"/>
      <c r="G32" s="20"/>
      <c r="H32" s="20"/>
      <c r="I32" s="18"/>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c r="A36" s="31"/>
      <c r="B36" s="32"/>
      <c r="C36" s="32"/>
      <c r="D36" s="32"/>
      <c r="E36" s="32"/>
      <c r="F36" s="9"/>
    </row>
    <row r="37" spans="1:9">
      <c r="A37" s="9"/>
      <c r="B37" s="9"/>
      <c r="C37" s="9"/>
      <c r="D37" s="9"/>
      <c r="E37" s="9"/>
      <c r="F37" s="9"/>
    </row>
    <row r="38" spans="1:9">
      <c r="A38" s="29" t="s">
        <v>18</v>
      </c>
      <c r="B38" s="29"/>
      <c r="D38" s="29" t="s">
        <v>69</v>
      </c>
      <c r="E38" s="29"/>
      <c r="G38" s="29" t="s">
        <v>54</v>
      </c>
      <c r="H38" s="29"/>
    </row>
    <row r="39" spans="1:9">
      <c r="A39" s="30" t="s">
        <v>17</v>
      </c>
      <c r="B39" s="30"/>
      <c r="D39" s="30" t="s">
        <v>9</v>
      </c>
      <c r="E39" s="30"/>
      <c r="F39" s="10"/>
      <c r="G39" s="30" t="s">
        <v>8</v>
      </c>
      <c r="H39" s="30"/>
    </row>
    <row r="40" spans="1:9" ht="32.25" customHeight="1">
      <c r="A40" s="21" t="s">
        <v>19</v>
      </c>
      <c r="B40" s="21"/>
      <c r="D40" s="21" t="s">
        <v>26</v>
      </c>
      <c r="E40" s="21"/>
      <c r="G40" s="21" t="s">
        <v>37</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40"/>
  <sheetViews>
    <sheetView topLeftCell="A18" zoomScale="90" zoomScaleNormal="90" workbookViewId="0">
      <selection activeCell="N32" sqref="N32"/>
    </sheetView>
  </sheetViews>
  <sheetFormatPr baseColWidth="10" defaultColWidth="11.42578125" defaultRowHeight="16.5"/>
  <cols>
    <col min="1" max="1" width="23" style="2" customWidth="1"/>
    <col min="2" max="4" width="14.7109375" style="2" customWidth="1"/>
    <col min="5" max="6" width="18.5703125" style="2" customWidth="1"/>
    <col min="7" max="7" width="19" style="2" customWidth="1"/>
    <col min="8" max="8" width="14.7109375" style="2" customWidth="1"/>
    <col min="9" max="9" width="3" style="2" customWidth="1"/>
    <col min="10" max="10" width="11.42578125" style="2" hidden="1" customWidth="1"/>
    <col min="11" max="16384" width="11.42578125" style="2"/>
  </cols>
  <sheetData>
    <row r="2" spans="1:19" ht="43.5" customHeight="1">
      <c r="A2" s="7"/>
      <c r="B2" s="35" t="s">
        <v>33</v>
      </c>
      <c r="C2" s="35"/>
      <c r="D2" s="35"/>
      <c r="E2" s="35"/>
      <c r="F2" s="35"/>
      <c r="G2" s="35"/>
      <c r="H2" s="8"/>
      <c r="N2" s="35"/>
      <c r="O2" s="35"/>
      <c r="P2" s="35"/>
      <c r="Q2" s="35"/>
      <c r="R2" s="35"/>
      <c r="S2" s="35"/>
    </row>
    <row r="3" spans="1:19" ht="27.75" customHeight="1">
      <c r="A3" s="16"/>
      <c r="B3" s="36" t="s">
        <v>32</v>
      </c>
      <c r="C3" s="36"/>
      <c r="D3" s="36"/>
      <c r="E3" s="36"/>
      <c r="F3" s="36"/>
      <c r="G3" s="36"/>
      <c r="H3" s="16"/>
      <c r="N3" s="13"/>
      <c r="O3" s="13"/>
      <c r="P3" s="13"/>
      <c r="Q3" s="13"/>
      <c r="R3" s="13"/>
      <c r="S3" s="13"/>
    </row>
    <row r="4" spans="1:19" ht="27" customHeight="1">
      <c r="A4" s="22" t="s">
        <v>85</v>
      </c>
      <c r="B4" s="22"/>
      <c r="C4" s="22"/>
      <c r="D4" s="22"/>
      <c r="E4" s="22"/>
      <c r="F4" s="22"/>
      <c r="G4" s="22"/>
      <c r="H4" s="22"/>
      <c r="N4" s="13"/>
      <c r="O4" s="13"/>
      <c r="P4" s="13"/>
      <c r="Q4" s="13"/>
      <c r="R4" s="13"/>
      <c r="S4" s="13"/>
    </row>
    <row r="5" spans="1:19" ht="25.5" customHeight="1">
      <c r="A5" s="22" t="s">
        <v>40</v>
      </c>
      <c r="B5" s="22"/>
      <c r="C5" s="22"/>
      <c r="D5" s="22"/>
      <c r="E5" s="22"/>
      <c r="F5" s="22"/>
      <c r="G5" s="22"/>
      <c r="H5" s="22"/>
      <c r="N5" s="13"/>
      <c r="O5" s="13"/>
      <c r="P5" s="13"/>
      <c r="Q5" s="13"/>
      <c r="R5" s="13"/>
      <c r="S5" s="13"/>
    </row>
    <row r="6" spans="1:19" ht="26.25" customHeight="1">
      <c r="A6" s="22" t="s">
        <v>60</v>
      </c>
      <c r="B6" s="22"/>
      <c r="C6" s="22"/>
      <c r="D6" s="22"/>
      <c r="E6" s="22"/>
      <c r="F6" s="22"/>
      <c r="G6" s="22"/>
      <c r="H6" s="22"/>
      <c r="N6" s="13"/>
      <c r="O6" s="13"/>
      <c r="P6" s="13"/>
      <c r="Q6" s="13"/>
      <c r="R6" s="13"/>
      <c r="S6" s="13"/>
    </row>
    <row r="7" spans="1:19" ht="26.25" customHeight="1">
      <c r="A7" s="15" t="s">
        <v>50</v>
      </c>
      <c r="B7" s="22" t="s">
        <v>42</v>
      </c>
      <c r="C7" s="22"/>
      <c r="D7" s="22"/>
      <c r="E7" s="22" t="s">
        <v>43</v>
      </c>
      <c r="F7" s="22"/>
      <c r="G7" s="14"/>
      <c r="H7" s="14"/>
      <c r="N7" s="13"/>
      <c r="O7" s="13"/>
      <c r="P7" s="13"/>
      <c r="Q7" s="13"/>
      <c r="R7" s="13"/>
      <c r="S7" s="13"/>
    </row>
    <row r="8" spans="1:19" ht="26.25" customHeight="1">
      <c r="A8" s="23" t="s">
        <v>36</v>
      </c>
      <c r="B8" s="23" t="s">
        <v>52</v>
      </c>
      <c r="C8" s="23"/>
      <c r="D8" s="23"/>
      <c r="E8" s="23"/>
      <c r="F8" s="23"/>
      <c r="G8" s="23"/>
      <c r="H8" s="23"/>
      <c r="N8" s="13"/>
      <c r="O8" s="13"/>
      <c r="P8" s="13"/>
      <c r="Q8" s="13"/>
      <c r="R8" s="13"/>
      <c r="S8" s="13"/>
    </row>
    <row r="9" spans="1:19" ht="26.25" customHeight="1">
      <c r="A9" s="23"/>
      <c r="B9" s="23"/>
      <c r="C9" s="23"/>
      <c r="D9" s="23"/>
      <c r="E9" s="23"/>
      <c r="F9" s="23"/>
      <c r="G9" s="23"/>
      <c r="H9" s="23"/>
      <c r="N9" s="13"/>
      <c r="O9" s="13"/>
      <c r="P9" s="13"/>
      <c r="Q9" s="13"/>
      <c r="R9" s="13"/>
      <c r="S9" s="13"/>
    </row>
    <row r="10" spans="1:19" ht="26.25" customHeight="1" thickBot="1">
      <c r="A10" s="61"/>
      <c r="B10" s="24"/>
      <c r="C10" s="24"/>
      <c r="D10" s="24"/>
      <c r="E10" s="24"/>
      <c r="F10" s="24"/>
      <c r="G10" s="24"/>
      <c r="H10" s="24"/>
      <c r="N10" s="13"/>
      <c r="O10" s="13"/>
      <c r="P10" s="13"/>
      <c r="Q10" s="13"/>
      <c r="R10" s="13"/>
      <c r="S10" s="13"/>
    </row>
    <row r="11" spans="1:19" ht="27" customHeight="1" thickBot="1">
      <c r="A11" s="33" t="s">
        <v>0</v>
      </c>
      <c r="B11" s="62" t="s">
        <v>1</v>
      </c>
      <c r="C11" s="25"/>
      <c r="D11" s="25"/>
      <c r="E11" s="25"/>
      <c r="F11" s="25"/>
      <c r="G11" s="25"/>
      <c r="H11" s="26"/>
    </row>
    <row r="12" spans="1:19" ht="33.75" customHeight="1">
      <c r="A12" s="34"/>
      <c r="B12" s="63" t="s">
        <v>2</v>
      </c>
      <c r="C12" s="27"/>
      <c r="D12" s="28"/>
      <c r="E12" s="1" t="s">
        <v>34</v>
      </c>
      <c r="F12" s="1" t="s">
        <v>10</v>
      </c>
      <c r="G12" s="1" t="s">
        <v>35</v>
      </c>
      <c r="H12" s="1" t="s">
        <v>11</v>
      </c>
      <c r="I12" s="3"/>
      <c r="K12" s="5"/>
    </row>
    <row r="13" spans="1:19" ht="36" customHeight="1">
      <c r="A13" s="47" t="s">
        <v>3</v>
      </c>
      <c r="B13" s="64" t="s">
        <v>22</v>
      </c>
      <c r="C13" s="40" t="s">
        <v>13</v>
      </c>
      <c r="D13" s="41" t="s">
        <v>13</v>
      </c>
      <c r="E13" s="4">
        <v>470</v>
      </c>
      <c r="F13" s="42">
        <f>IFERROR((E13/E15),"")</f>
        <v>9.7510373443983403E-2</v>
      </c>
      <c r="G13" s="4">
        <v>467</v>
      </c>
      <c r="H13" s="42">
        <f>IFERROR((G13/G15),"")</f>
        <v>9.784202807458621E-2</v>
      </c>
      <c r="K13" s="5"/>
    </row>
    <row r="14" spans="1:19" ht="33.75" customHeight="1">
      <c r="A14" s="48"/>
      <c r="B14" s="65" t="s">
        <v>4</v>
      </c>
      <c r="C14" s="45"/>
      <c r="D14" s="46"/>
      <c r="E14" s="1" t="s">
        <v>34</v>
      </c>
      <c r="F14" s="43"/>
      <c r="G14" s="1" t="s">
        <v>35</v>
      </c>
      <c r="H14" s="43"/>
      <c r="I14" s="3"/>
    </row>
    <row r="15" spans="1:19" ht="36" customHeight="1" thickBot="1">
      <c r="A15" s="49"/>
      <c r="B15" s="64" t="s">
        <v>21</v>
      </c>
      <c r="C15" s="40" t="s">
        <v>14</v>
      </c>
      <c r="D15" s="41" t="s">
        <v>14</v>
      </c>
      <c r="E15" s="4">
        <v>4820</v>
      </c>
      <c r="F15" s="44"/>
      <c r="G15" s="4">
        <v>4773</v>
      </c>
      <c r="H15" s="44"/>
    </row>
    <row r="16" spans="1:19" ht="21" customHeight="1" thickBot="1">
      <c r="A16" s="56" t="s">
        <v>0</v>
      </c>
      <c r="B16" s="25" t="s">
        <v>1</v>
      </c>
      <c r="C16" s="25"/>
      <c r="D16" s="25"/>
      <c r="E16" s="25"/>
      <c r="F16" s="25"/>
      <c r="G16" s="25"/>
      <c r="H16" s="26"/>
    </row>
    <row r="17" spans="1:11" ht="33" customHeight="1">
      <c r="A17" s="57"/>
      <c r="B17" s="27" t="s">
        <v>2</v>
      </c>
      <c r="C17" s="27"/>
      <c r="D17" s="28"/>
      <c r="E17" s="1" t="s">
        <v>34</v>
      </c>
      <c r="F17" s="1" t="s">
        <v>10</v>
      </c>
      <c r="G17" s="1" t="s">
        <v>35</v>
      </c>
      <c r="H17" s="1" t="s">
        <v>11</v>
      </c>
    </row>
    <row r="18" spans="1:11" ht="36" customHeight="1">
      <c r="A18" s="58" t="s">
        <v>5</v>
      </c>
      <c r="B18" s="40" t="str">
        <f>B13</f>
        <v>Total de personas educandas activas en la modalidad no escolarizada a distancia en el periodo t</v>
      </c>
      <c r="C18" s="40" t="s">
        <v>13</v>
      </c>
      <c r="D18" s="41" t="s">
        <v>13</v>
      </c>
      <c r="E18" s="4">
        <v>800</v>
      </c>
      <c r="F18" s="42">
        <f>IFERROR((E18/E20),"")</f>
        <v>0.1553398058252427</v>
      </c>
      <c r="G18" s="4"/>
      <c r="H18" s="42" t="str">
        <f>IFERROR((G18/G20),"")</f>
        <v/>
      </c>
    </row>
    <row r="19" spans="1:11" ht="35.25" customHeight="1">
      <c r="A19" s="59"/>
      <c r="B19" s="45" t="s">
        <v>4</v>
      </c>
      <c r="C19" s="45"/>
      <c r="D19" s="46"/>
      <c r="E19" s="1" t="s">
        <v>34</v>
      </c>
      <c r="F19" s="43"/>
      <c r="G19" s="1" t="s">
        <v>35</v>
      </c>
      <c r="H19" s="43"/>
    </row>
    <row r="20" spans="1:11" ht="36" customHeight="1" thickBot="1">
      <c r="A20" s="60"/>
      <c r="B20" s="40" t="str">
        <f>B15</f>
        <v>Total de personas educandas activas en el periodo t</v>
      </c>
      <c r="C20" s="40" t="s">
        <v>14</v>
      </c>
      <c r="D20" s="41" t="s">
        <v>14</v>
      </c>
      <c r="E20" s="4">
        <v>5150</v>
      </c>
      <c r="F20" s="44"/>
      <c r="G20" s="4"/>
      <c r="H20" s="44"/>
    </row>
    <row r="21" spans="1:11" ht="22.5" customHeight="1" thickBot="1">
      <c r="A21" s="33" t="s">
        <v>0</v>
      </c>
      <c r="B21" s="25" t="s">
        <v>1</v>
      </c>
      <c r="C21" s="25"/>
      <c r="D21" s="25"/>
      <c r="E21" s="25"/>
      <c r="F21" s="25"/>
      <c r="G21" s="25"/>
      <c r="H21" s="26"/>
    </row>
    <row r="22" spans="1:11" ht="30.75" customHeight="1">
      <c r="A22" s="34"/>
      <c r="B22" s="27" t="s">
        <v>2</v>
      </c>
      <c r="C22" s="27"/>
      <c r="D22" s="28"/>
      <c r="E22" s="1" t="s">
        <v>34</v>
      </c>
      <c r="F22" s="1" t="s">
        <v>10</v>
      </c>
      <c r="G22" s="1" t="s">
        <v>35</v>
      </c>
      <c r="H22" s="1" t="s">
        <v>11</v>
      </c>
    </row>
    <row r="23" spans="1:11" ht="42" customHeight="1">
      <c r="A23" s="47" t="s">
        <v>6</v>
      </c>
      <c r="B23" s="40" t="str">
        <f>B13</f>
        <v>Total de personas educandas activas en la modalidad no escolarizada a distancia en el periodo t</v>
      </c>
      <c r="C23" s="40" t="s">
        <v>13</v>
      </c>
      <c r="D23" s="41" t="s">
        <v>13</v>
      </c>
      <c r="E23" s="4">
        <v>510</v>
      </c>
      <c r="F23" s="42">
        <f>IFERROR((E23/E25),"")</f>
        <v>0.1007905138339921</v>
      </c>
      <c r="G23" s="4"/>
      <c r="H23" s="42" t="str">
        <f>IFERROR((G23/G25),"")</f>
        <v/>
      </c>
    </row>
    <row r="24" spans="1:11" ht="32.25" customHeight="1">
      <c r="A24" s="48"/>
      <c r="B24" s="45" t="s">
        <v>4</v>
      </c>
      <c r="C24" s="45"/>
      <c r="D24" s="46"/>
      <c r="E24" s="1" t="s">
        <v>34</v>
      </c>
      <c r="F24" s="43"/>
      <c r="G24" s="1" t="s">
        <v>35</v>
      </c>
      <c r="H24" s="43"/>
    </row>
    <row r="25" spans="1:11" ht="36" customHeight="1" thickBot="1">
      <c r="A25" s="49"/>
      <c r="B25" s="40" t="str">
        <f>B15</f>
        <v>Total de personas educandas activas en el periodo t</v>
      </c>
      <c r="C25" s="40" t="s">
        <v>14</v>
      </c>
      <c r="D25" s="41" t="s">
        <v>14</v>
      </c>
      <c r="E25" s="4">
        <v>5060</v>
      </c>
      <c r="F25" s="44"/>
      <c r="G25" s="4"/>
      <c r="H25" s="44"/>
    </row>
    <row r="26" spans="1:11" ht="21.75" customHeight="1" thickBot="1">
      <c r="A26" s="33" t="s">
        <v>0</v>
      </c>
      <c r="B26" s="25" t="s">
        <v>1</v>
      </c>
      <c r="C26" s="25"/>
      <c r="D26" s="25"/>
      <c r="E26" s="25"/>
      <c r="F26" s="25"/>
      <c r="G26" s="25"/>
      <c r="H26" s="26"/>
    </row>
    <row r="27" spans="1:11" ht="32.25" customHeight="1">
      <c r="A27" s="34"/>
      <c r="B27" s="27" t="s">
        <v>2</v>
      </c>
      <c r="C27" s="27"/>
      <c r="D27" s="28"/>
      <c r="E27" s="1" t="s">
        <v>34</v>
      </c>
      <c r="F27" s="1" t="s">
        <v>10</v>
      </c>
      <c r="G27" s="1" t="s">
        <v>35</v>
      </c>
      <c r="H27" s="1" t="s">
        <v>11</v>
      </c>
    </row>
    <row r="28" spans="1:11" ht="36" customHeight="1">
      <c r="A28" s="37" t="s">
        <v>7</v>
      </c>
      <c r="B28" s="40" t="str">
        <f>B13</f>
        <v>Total de personas educandas activas en la modalidad no escolarizada a distancia en el periodo t</v>
      </c>
      <c r="C28" s="40" t="s">
        <v>13</v>
      </c>
      <c r="D28" s="41" t="s">
        <v>13</v>
      </c>
      <c r="E28" s="4">
        <v>487</v>
      </c>
      <c r="F28" s="42">
        <f>IFERROR((E28/E30),"")</f>
        <v>9.1765592613529304E-2</v>
      </c>
      <c r="G28" s="4"/>
      <c r="H28" s="42" t="str">
        <f>IFERROR((G28/G30),"")</f>
        <v/>
      </c>
    </row>
    <row r="29" spans="1:11" ht="30" customHeight="1">
      <c r="A29" s="38"/>
      <c r="B29" s="45" t="s">
        <v>4</v>
      </c>
      <c r="C29" s="45"/>
      <c r="D29" s="46"/>
      <c r="E29" s="1" t="s">
        <v>34</v>
      </c>
      <c r="F29" s="43"/>
      <c r="G29" s="1" t="s">
        <v>35</v>
      </c>
      <c r="H29" s="43"/>
      <c r="K29" s="6"/>
    </row>
    <row r="30" spans="1:11" ht="36" customHeight="1">
      <c r="A30" s="39"/>
      <c r="B30" s="40" t="str">
        <f>B15</f>
        <v>Total de personas educandas activas en el periodo t</v>
      </c>
      <c r="C30" s="40" t="s">
        <v>14</v>
      </c>
      <c r="D30" s="41" t="s">
        <v>14</v>
      </c>
      <c r="E30" s="4">
        <v>5307</v>
      </c>
      <c r="F30" s="44"/>
      <c r="G30" s="4"/>
      <c r="H30" s="44"/>
    </row>
    <row r="31" spans="1:11">
      <c r="A31" s="12"/>
      <c r="B31" s="12"/>
      <c r="C31" s="12"/>
      <c r="D31" s="12"/>
      <c r="E31" s="12"/>
      <c r="F31" s="12"/>
      <c r="G31" s="12"/>
      <c r="H31" s="12"/>
      <c r="I31" s="12"/>
      <c r="J31" s="12"/>
    </row>
    <row r="32" spans="1:11" ht="62.25" customHeight="1">
      <c r="A32" s="17" t="s">
        <v>86</v>
      </c>
      <c r="B32" s="20" t="s">
        <v>91</v>
      </c>
      <c r="C32" s="20"/>
      <c r="D32" s="20"/>
      <c r="E32" s="20"/>
      <c r="F32" s="20"/>
      <c r="G32" s="20"/>
      <c r="H32" s="20"/>
      <c r="I32" s="19"/>
    </row>
    <row r="33" spans="1:9" ht="7.5" customHeight="1">
      <c r="A33" s="11"/>
      <c r="B33" s="11"/>
      <c r="C33" s="11"/>
      <c r="D33" s="11"/>
      <c r="E33" s="11"/>
      <c r="F33" s="11"/>
      <c r="G33" s="11"/>
      <c r="H33" s="11"/>
      <c r="I33" s="11"/>
    </row>
    <row r="34" spans="1:9" ht="7.5" customHeight="1">
      <c r="A34" s="11"/>
      <c r="B34" s="11"/>
      <c r="C34" s="11"/>
      <c r="D34" s="11"/>
      <c r="E34" s="11"/>
      <c r="F34" s="11"/>
      <c r="G34" s="11"/>
      <c r="H34" s="11"/>
      <c r="I34" s="11"/>
    </row>
    <row r="35" spans="1:9" ht="7.5" customHeight="1">
      <c r="A35" s="11"/>
      <c r="B35" s="11"/>
      <c r="C35" s="11"/>
      <c r="D35" s="11"/>
      <c r="E35" s="11"/>
      <c r="F35" s="11"/>
      <c r="G35" s="11"/>
      <c r="H35" s="11"/>
      <c r="I35" s="11"/>
    </row>
    <row r="36" spans="1:9">
      <c r="A36" s="31"/>
      <c r="B36" s="32"/>
      <c r="C36" s="32"/>
      <c r="D36" s="32"/>
      <c r="E36" s="32"/>
      <c r="F36" s="9"/>
    </row>
    <row r="37" spans="1:9">
      <c r="A37" s="9"/>
      <c r="B37" s="9"/>
      <c r="C37" s="9"/>
      <c r="D37" s="9"/>
      <c r="E37" s="9"/>
      <c r="F37" s="9"/>
    </row>
    <row r="38" spans="1:9">
      <c r="A38" s="29" t="s">
        <v>18</v>
      </c>
      <c r="B38" s="29"/>
      <c r="D38" s="29" t="s">
        <v>69</v>
      </c>
      <c r="E38" s="29"/>
      <c r="G38" s="29" t="s">
        <v>54</v>
      </c>
      <c r="H38" s="29"/>
    </row>
    <row r="39" spans="1:9">
      <c r="A39" s="30" t="s">
        <v>17</v>
      </c>
      <c r="B39" s="30"/>
      <c r="D39" s="30" t="s">
        <v>9</v>
      </c>
      <c r="E39" s="30"/>
      <c r="F39" s="10"/>
      <c r="G39" s="30" t="s">
        <v>8</v>
      </c>
      <c r="H39" s="30"/>
    </row>
    <row r="40" spans="1:9" ht="32.25" customHeight="1">
      <c r="A40" s="21" t="s">
        <v>19</v>
      </c>
      <c r="B40" s="21"/>
      <c r="D40" s="21" t="s">
        <v>26</v>
      </c>
      <c r="E40" s="21"/>
      <c r="G40" s="21" t="s">
        <v>37</v>
      </c>
      <c r="H40" s="21"/>
    </row>
  </sheetData>
  <mergeCells count="57">
    <mergeCell ref="A6:H6"/>
    <mergeCell ref="B2:G2"/>
    <mergeCell ref="N2:S2"/>
    <mergeCell ref="B3:G3"/>
    <mergeCell ref="A4:H4"/>
    <mergeCell ref="A5:H5"/>
    <mergeCell ref="B7:D7"/>
    <mergeCell ref="E7:F7"/>
    <mergeCell ref="A8:A10"/>
    <mergeCell ref="B8:H10"/>
    <mergeCell ref="A11:A12"/>
    <mergeCell ref="B11:H11"/>
    <mergeCell ref="B12:D12"/>
    <mergeCell ref="A13:A15"/>
    <mergeCell ref="B13:D13"/>
    <mergeCell ref="F13:F15"/>
    <mergeCell ref="H13:H15"/>
    <mergeCell ref="B14:D14"/>
    <mergeCell ref="B15:D15"/>
    <mergeCell ref="A16:A17"/>
    <mergeCell ref="B16:H16"/>
    <mergeCell ref="B17:D17"/>
    <mergeCell ref="A18:A20"/>
    <mergeCell ref="B18:D18"/>
    <mergeCell ref="F18:F20"/>
    <mergeCell ref="H18:H20"/>
    <mergeCell ref="B19:D19"/>
    <mergeCell ref="B20:D20"/>
    <mergeCell ref="A21:A22"/>
    <mergeCell ref="B21:H21"/>
    <mergeCell ref="B22:D22"/>
    <mergeCell ref="A23:A25"/>
    <mergeCell ref="B23:D23"/>
    <mergeCell ref="F23:F25"/>
    <mergeCell ref="H23:H25"/>
    <mergeCell ref="B24:D24"/>
    <mergeCell ref="B25:D25"/>
    <mergeCell ref="B32:H32"/>
    <mergeCell ref="A26:A27"/>
    <mergeCell ref="B26:H26"/>
    <mergeCell ref="B27:D27"/>
    <mergeCell ref="A28:A30"/>
    <mergeCell ref="B28:D28"/>
    <mergeCell ref="F28:F30"/>
    <mergeCell ref="H28:H30"/>
    <mergeCell ref="B29:D29"/>
    <mergeCell ref="B30:D30"/>
    <mergeCell ref="A40:B40"/>
    <mergeCell ref="D40:E40"/>
    <mergeCell ref="G40:H40"/>
    <mergeCell ref="A36:E36"/>
    <mergeCell ref="A38:B38"/>
    <mergeCell ref="D38:E38"/>
    <mergeCell ref="G38:H38"/>
    <mergeCell ref="A39:B39"/>
    <mergeCell ref="D39:E39"/>
    <mergeCell ref="G39:H39"/>
  </mergeCells>
  <pageMargins left="0.7" right="0.7" top="0.75" bottom="0.75" header="0.3" footer="0.3"/>
  <pageSetup scale="64" orientation="portrait"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1_anual</vt:lpstr>
      <vt:lpstr>2_anual</vt:lpstr>
      <vt:lpstr>3_anual</vt:lpstr>
      <vt:lpstr>4_anual</vt:lpstr>
      <vt:lpstr>5</vt:lpstr>
      <vt:lpstr>6</vt:lpstr>
      <vt:lpstr>7</vt:lpstr>
      <vt:lpstr>8</vt:lpstr>
      <vt:lpstr>9</vt:lpstr>
      <vt:lpstr>10</vt:lpstr>
      <vt:lpstr>11</vt:lpstr>
      <vt:lpstr>12</vt:lpstr>
      <vt:lpstr>'1_anual'!Área_de_impresión</vt:lpstr>
      <vt:lpstr>'10'!Área_de_impresión</vt:lpstr>
      <vt:lpstr>'11'!Área_de_impresión</vt:lpstr>
      <vt:lpstr>'12'!Área_de_impresión</vt:lpstr>
      <vt:lpstr>'2_anual'!Área_de_impresión</vt:lpstr>
      <vt:lpstr>'3_anual'!Área_de_impresión</vt:lpstr>
      <vt:lpstr>'4_anual'!Área_de_impresión</vt:lpstr>
      <vt:lpstr>'5'!Área_de_impresión</vt:lpstr>
      <vt:lpstr>'6'!Área_de_impresión</vt:lpstr>
      <vt:lpstr>'7'!Área_de_impresión</vt:lpstr>
      <vt:lpstr>'8'!Área_de_impresión</vt:lpstr>
      <vt:lpstr>'9'!Área_de_impresión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puc</dc:creator>
  <cp:keywords/>
  <dc:description/>
  <cp:lastModifiedBy>Jose Camilo Reyes Escamilla</cp:lastModifiedBy>
  <cp:revision/>
  <cp:lastPrinted>2026-04-17T18:19:08Z</cp:lastPrinted>
  <dcterms:created xsi:type="dcterms:W3CDTF">2016-11-15T00:39:02Z</dcterms:created>
  <dcterms:modified xsi:type="dcterms:W3CDTF">2026-04-17T18:19:13Z</dcterms:modified>
  <cp:category/>
  <cp:contentStatus/>
</cp:coreProperties>
</file>