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Intel i7 12va\Desktop\Procesos\PASH\2026\3er Trimestre\"/>
    </mc:Choice>
  </mc:AlternateContent>
  <xr:revisionPtr revIDLastSave="0" documentId="13_ncr:1_{CF0A0C68-89F8-4422-92F4-69526286CE40}" xr6:coauthVersionLast="47" xr6:coauthVersionMax="47" xr10:uidLastSave="{00000000-0000-0000-0000-000000000000}"/>
  <bookViews>
    <workbookView xWindow="-120" yWindow="-120" windowWidth="29040" windowHeight="15720" firstSheet="3" activeTab="9" xr2:uid="{00000000-000D-0000-FFFF-FFFF00000000}"/>
  </bookViews>
  <sheets>
    <sheet name="1_anual" sheetId="39" r:id="rId1"/>
    <sheet name="2_anual" sheetId="40" r:id="rId2"/>
    <sheet name="3_anual" sheetId="41" r:id="rId3"/>
    <sheet name="4_anual" sheetId="42" r:id="rId4"/>
    <sheet name="5" sheetId="43" r:id="rId5"/>
    <sheet name="6" sheetId="44" r:id="rId6"/>
    <sheet name="7" sheetId="45" r:id="rId7"/>
    <sheet name="8" sheetId="46" r:id="rId8"/>
    <sheet name="9" sheetId="51" r:id="rId9"/>
    <sheet name="10" sheetId="52" r:id="rId10"/>
    <sheet name="11" sheetId="53" r:id="rId11"/>
    <sheet name="12" sheetId="54" r:id="rId12"/>
  </sheets>
  <definedNames>
    <definedName name="_xlnm.Print_Area" localSheetId="0">'1_anual'!$A$2:$J$40</definedName>
    <definedName name="_xlnm.Print_Area" localSheetId="9">'10'!$A$2:$J$40</definedName>
    <definedName name="_xlnm.Print_Area" localSheetId="10">'11'!$A$2:$J$40</definedName>
    <definedName name="_xlnm.Print_Area" localSheetId="11">'12'!$A$2:$J$40</definedName>
    <definedName name="_xlnm.Print_Area" localSheetId="1">'2_anual'!$A$2:$J$40</definedName>
    <definedName name="_xlnm.Print_Area" localSheetId="2">'3_anual'!$A$2:$J$40</definedName>
    <definedName name="_xlnm.Print_Area" localSheetId="3">'4_anual'!$A$2:$J$40</definedName>
    <definedName name="_xlnm.Print_Area" localSheetId="4">'5'!$A$2:$J$40</definedName>
    <definedName name="_xlnm.Print_Area" localSheetId="5">'6'!$A$2:$J$40</definedName>
    <definedName name="_xlnm.Print_Area" localSheetId="6">'7'!$A$2:$J$40</definedName>
    <definedName name="_xlnm.Print_Area" localSheetId="7">'8'!$A$2:$J$40</definedName>
    <definedName name="_xlnm.Print_Area" localSheetId="8">'9'!$A$2:$J$40</definedName>
  </definedNames>
  <calcPr calcId="191029"/>
</workbook>
</file>

<file path=xl/calcChain.xml><?xml version="1.0" encoding="utf-8"?>
<calcChain xmlns="http://schemas.openxmlformats.org/spreadsheetml/2006/main">
  <c r="H18" i="54" l="1"/>
  <c r="H18" i="44"/>
  <c r="F23" i="46"/>
  <c r="H28" i="43"/>
  <c r="F28" i="43"/>
  <c r="H23" i="43"/>
  <c r="F23" i="43"/>
  <c r="H18" i="43"/>
  <c r="F18" i="43"/>
  <c r="H13" i="43"/>
  <c r="F13" i="43"/>
  <c r="B30" i="54" l="1"/>
  <c r="H28" i="54"/>
  <c r="F28" i="54"/>
  <c r="B28" i="54"/>
  <c r="B25" i="54"/>
  <c r="H23" i="54"/>
  <c r="F23" i="54"/>
  <c r="B23" i="54"/>
  <c r="B20" i="54"/>
  <c r="F18" i="54"/>
  <c r="B18" i="54"/>
  <c r="H13" i="54"/>
  <c r="F13" i="54"/>
  <c r="B30" i="53"/>
  <c r="H28" i="53"/>
  <c r="F28" i="53"/>
  <c r="B28" i="53"/>
  <c r="B25" i="53"/>
  <c r="H23" i="53"/>
  <c r="F23" i="53"/>
  <c r="B23" i="53"/>
  <c r="B20" i="53"/>
  <c r="H18" i="53"/>
  <c r="F18" i="53"/>
  <c r="B18" i="53"/>
  <c r="H13" i="53"/>
  <c r="F13" i="53"/>
  <c r="B30" i="52"/>
  <c r="H28" i="52"/>
  <c r="F28" i="52"/>
  <c r="B28" i="52"/>
  <c r="B25" i="52"/>
  <c r="H23" i="52"/>
  <c r="F23" i="52"/>
  <c r="B23" i="52"/>
  <c r="B20" i="52"/>
  <c r="H18" i="52"/>
  <c r="F18" i="52"/>
  <c r="B18" i="52"/>
  <c r="H13" i="52"/>
  <c r="F13" i="52"/>
  <c r="B30" i="51"/>
  <c r="H28" i="51"/>
  <c r="F28" i="51"/>
  <c r="B28" i="51"/>
  <c r="B25" i="51"/>
  <c r="H23" i="51"/>
  <c r="F23" i="51"/>
  <c r="B23" i="51"/>
  <c r="B20" i="51"/>
  <c r="H18" i="51"/>
  <c r="F18" i="51"/>
  <c r="B18" i="51"/>
  <c r="H13" i="51"/>
  <c r="F13" i="51"/>
  <c r="H28" i="46"/>
  <c r="F28" i="46"/>
  <c r="H23" i="46"/>
  <c r="H18" i="46"/>
  <c r="F18" i="46"/>
  <c r="H13" i="46"/>
  <c r="F13" i="46"/>
  <c r="H28" i="45"/>
  <c r="H23" i="45"/>
  <c r="H18" i="45"/>
  <c r="H13" i="45"/>
  <c r="F28" i="45"/>
  <c r="F23" i="45"/>
  <c r="F18" i="45"/>
  <c r="F13" i="45"/>
  <c r="H28" i="44"/>
  <c r="F28" i="44"/>
  <c r="H23" i="44"/>
  <c r="F23" i="44"/>
  <c r="F18" i="44"/>
  <c r="H13" i="44"/>
  <c r="F13" i="44"/>
  <c r="H28" i="42"/>
  <c r="F28" i="42"/>
  <c r="H28" i="41"/>
  <c r="F28" i="41"/>
  <c r="F28" i="40"/>
  <c r="H28" i="40"/>
  <c r="F28" i="39"/>
  <c r="B30" i="46" l="1"/>
  <c r="B28" i="46"/>
  <c r="B25" i="46"/>
  <c r="B23" i="46"/>
  <c r="B20" i="46"/>
  <c r="B18" i="46"/>
  <c r="B30" i="45"/>
  <c r="B28" i="45"/>
  <c r="B25" i="45"/>
  <c r="B23" i="45"/>
  <c r="B20" i="45"/>
  <c r="B18" i="45"/>
  <c r="B30" i="44"/>
  <c r="B28" i="44"/>
  <c r="B25" i="44"/>
  <c r="B23" i="44"/>
  <c r="B20" i="44"/>
  <c r="B18" i="44"/>
  <c r="B30" i="43"/>
  <c r="B28" i="43"/>
  <c r="B25" i="43"/>
  <c r="B23" i="43"/>
  <c r="B20" i="43"/>
  <c r="B18" i="43"/>
  <c r="B30" i="42"/>
  <c r="B28" i="42"/>
  <c r="B25" i="42"/>
  <c r="B23" i="42"/>
  <c r="B20" i="42"/>
  <c r="B18" i="42"/>
  <c r="B30" i="41"/>
  <c r="B28" i="41"/>
  <c r="B25" i="41"/>
  <c r="B23" i="41"/>
  <c r="B20" i="41"/>
  <c r="B18" i="41"/>
  <c r="B30" i="40"/>
  <c r="B28" i="40"/>
  <c r="B25" i="40"/>
  <c r="B23" i="40"/>
  <c r="B20" i="40"/>
  <c r="B18" i="40"/>
  <c r="B30" i="39"/>
  <c r="H28" i="39"/>
  <c r="B28" i="39"/>
  <c r="B25" i="39"/>
  <c r="B23" i="39"/>
  <c r="B20" i="39"/>
  <c r="B18" i="39"/>
</calcChain>
</file>

<file path=xl/sharedStrings.xml><?xml version="1.0" encoding="utf-8"?>
<sst xmlns="http://schemas.openxmlformats.org/spreadsheetml/2006/main" count="988" uniqueCount="98">
  <si>
    <t>Periodo</t>
  </si>
  <si>
    <t>Tabla de Variables</t>
  </si>
  <si>
    <t xml:space="preserve">Variables Numerador </t>
  </si>
  <si>
    <t>Primer Trimestre</t>
  </si>
  <si>
    <t xml:space="preserve">Variables Denominador </t>
  </si>
  <si>
    <t>Segundo Trimestre</t>
  </si>
  <si>
    <t>Tercer Trimestre</t>
  </si>
  <si>
    <t>Cuarto Trimestre</t>
  </si>
  <si>
    <t>AUTORIZÓ</t>
  </si>
  <si>
    <t>REVISÓ</t>
  </si>
  <si>
    <t>Meta Trimestral</t>
  </si>
  <si>
    <t xml:space="preserve">Avance </t>
  </si>
  <si>
    <t>Población de 15 años o más en situación de rezago educativo en t</t>
  </si>
  <si>
    <t>Exámenes del PEC de educación primaria aplicados en el periodo t + Exámenes del PEC de educación secundaria aplicados en el periodo  t</t>
  </si>
  <si>
    <t>Exámenes del PEC de educación primaria solicitados en el periodo t + Exámenes del PEC de educación secundaria solicitados en el periodo t</t>
  </si>
  <si>
    <t>(Población de 15 años o más en situación de rezago educativo en t - 1)-1</t>
  </si>
  <si>
    <t>RESPONSABLE</t>
  </si>
  <si>
    <t>Lic. Luis Montes Córdoba</t>
  </si>
  <si>
    <t>Director de Servicios Educativos</t>
  </si>
  <si>
    <t>Lic. Emmanuel de Jesús Magaña Cirerol</t>
  </si>
  <si>
    <t>Total de personas educandas activas en el periodo t</t>
  </si>
  <si>
    <t>Total de personas educandas activas en la modalidad no escolarizada a distancia en el periodo t</t>
  </si>
  <si>
    <t>Asesores/as educativos/as con formación al cierre del periodo t</t>
  </si>
  <si>
    <t>Asesores/as educativos/as activos/as al cierre del periodo t</t>
  </si>
  <si>
    <t>Jefe del Depto. de Plazas Comunitarias</t>
  </si>
  <si>
    <t>Director de Planeación y Seguimiento Operativo</t>
  </si>
  <si>
    <t>Alma Isabel Angulo Rojas</t>
  </si>
  <si>
    <t>Directora de Acreditación, Sistemas y Mejora Regulatoria</t>
  </si>
  <si>
    <t>Población de 15 años y más que concluyó el nivel Primaria en el periodo t</t>
  </si>
  <si>
    <t xml:space="preserve">Población de 15 años y más que concluyó el nivel Secundaria en el periodo t </t>
  </si>
  <si>
    <t>Educandos/as que concluyen nivel intermedio y avanzado del modelo educativo y están vinculados a plazas comunitarias de atención educativa y servicios integrales en el periodo t</t>
  </si>
  <si>
    <t>Registro de avance de indicadores del Ramo 33 en el SRFT</t>
  </si>
  <si>
    <t>Instituto Estatal para la Educación de Jóvenes y Adultos</t>
  </si>
  <si>
    <t xml:space="preserve"> Datos programados</t>
  </si>
  <si>
    <t xml:space="preserve"> Resultado</t>
  </si>
  <si>
    <t>Método de cálculo:</t>
  </si>
  <si>
    <t xml:space="preserve">Director General  </t>
  </si>
  <si>
    <t>Director General</t>
  </si>
  <si>
    <t>Total de personas educandas activas en la modalidad no escolarizada  presencial en el periodo t</t>
  </si>
  <si>
    <t>Fondo de Aportaciones para la Educación Técnica y Adultos (FAETA).</t>
  </si>
  <si>
    <t>Nivel: Componente.</t>
  </si>
  <si>
    <t>Frecuencia de medición: Trimestral.</t>
  </si>
  <si>
    <t>Tendencia: Ascendente.</t>
  </si>
  <si>
    <t>Tendencia: Descendente.</t>
  </si>
  <si>
    <t>Frecuencia de medición: Anual.</t>
  </si>
  <si>
    <t>Nivel: Fin.</t>
  </si>
  <si>
    <t>((Población de 15 años o más en situación de rezago educativo en t) / (Población de 15 años o más en situación de rezago educativo en t - 1)-1)*100.</t>
  </si>
  <si>
    <t>Nivel: Propósito.</t>
  </si>
  <si>
    <t>Tendencia:Ascendente.</t>
  </si>
  <si>
    <t>Nivel: Actividad.</t>
  </si>
  <si>
    <t>((Total de personas educandas activas en la modalidad no escolarizada  presencial en el periodo t) / (Total de personas educandas activas en el periodo t))*100.</t>
  </si>
  <si>
    <t>((Total de personas educandas activas en la modalidad no escolarizada a distancia en el periodo t) / (Total de personas educandas activas en el periodo t))*100.</t>
  </si>
  <si>
    <t>((Asesores/as educativos/as con formación al cierre del periodo t) / (Asesores/as educativos/as activos/as al cierre del periodo t)*100.</t>
  </si>
  <si>
    <t>Mtro. Héctor Rosendo Pulido González</t>
  </si>
  <si>
    <t>Periodo que se reporta: Metas 2026.</t>
  </si>
  <si>
    <t>Indicador 1: Tasa de variación anual de la población de 15 años o más en situación de rezago educativo.</t>
  </si>
  <si>
    <t>Indicador 3: Porcentaje de población de 15 años y más sin primaria que concluye el nivel de primaria.</t>
  </si>
  <si>
    <t>Indicador 4: Porcentaje de población de 15 años y más sin secundaria que concluye el nivel de secundaria.</t>
  </si>
  <si>
    <t>Indicador 8: Porcentaje de personas educandas activas en la modalidad no escolarizada presencial en el trimestre.</t>
  </si>
  <si>
    <t>Indicador 9: Porcentaje de personas educandas activas en la modalidad no escolarizada a distancia en el trimestre.</t>
  </si>
  <si>
    <t>Indicador 10: Porcentaje de asesores/as educativos/as con formación al cierre del trimestre.</t>
  </si>
  <si>
    <t>Población de 15 años y más analfabeta en t</t>
  </si>
  <si>
    <t>Población de 15 años y más sin Primaria en el periodo t</t>
  </si>
  <si>
    <t>Población de 15 años y más Sin Secundaria en el periodo t</t>
  </si>
  <si>
    <t>Total de educandos/as atendidos en la vertiente para Ciegos o Débiles Visuales+Total de educandos/as atendidos en la Población indígena+ Total de personas adultas mayores atendidas en alfabetización, primaria y/o secundaria en periodo t)) x 100</t>
  </si>
  <si>
    <t>((Población de 15 años y más que concluyó el nivel Primaria en el periodo t) / (Población de 15 años y más sin Primaria en el periodo t))*100.</t>
  </si>
  <si>
    <t>((Población de 15 años y más que concluyó el nivel Secundaria en el periodo t ) / (Población de 15 años y más Sin Secundaria en el periodo t))*100.</t>
  </si>
  <si>
    <t>Total de educandos/as que concluyen nivel en la vertiente para Ciegos o Débiles Visuales+ Total de educandos/as que concluyen nivel en la Población indígena + Total de personas adultas mayores que concluyen nivel de alfabetización, primaria y/o secundaria en periodo t</t>
  </si>
  <si>
    <t>Lic.Román Alejandro Valle Can</t>
  </si>
  <si>
    <t>Indicador 2: Porcentaje de población analfabeta de 15 años y más en situación de rezago educativo que concluye el nivel de alfabetización.</t>
  </si>
  <si>
    <t>(( Población analfabeta de 15 años y más que concluyó el nivel de alfabetización en el período t ) / (Población de 15 años y más analfabeta en t))*100.</t>
  </si>
  <si>
    <t xml:space="preserve"> Población analfabeta de 15 años y más que concluyó el nivel de alfabetización en el período t </t>
  </si>
  <si>
    <t>Indicador 5: Porcentajes de educandos/as que concluyen niveles intermedio y avanzado vinculados a Plazas Comunitarias de atención educativa y servicios integrales.</t>
  </si>
  <si>
    <t>((Educandos/as que concluyen nivel intermedio y avanzado del modelo educativo y están vinculados a plazas comunitarias de atención educativa y servicios integrales en el periodo t) / (Total educandos/as que concluyen algún nivel en el periodo t))*100.</t>
  </si>
  <si>
    <t>Total educandos/as que concluyen algún nivel en el periodo t</t>
  </si>
  <si>
    <t>Indicador 6: Porcentaje de educandos/as que concluyen nivel educativo del grupo de atención prioritaria.</t>
  </si>
  <si>
    <t>((Total de educandos/as que concluyen nivel en la vertiente para Ciegos o Débiles Visuales+ Total de educandos/as que concluyen nivel en la Población indígena + Total de personas adultas mayores que concluyen nivel de alfabetización, Primaria y/o Secundaria en periodo t) / (Total de educandos/as atendidos en la vertiente para Ciegos o Débiles Visuales+Total de educandos/as atendidos en la Población indígena + Total de personas adultas mayores atendidas en alfabetización, Primaria y/o Secundaria en periodo t)) x 100))</t>
  </si>
  <si>
    <t>Indicador 11: Porcentaje de exámenes en línea aplicados a los/as educados/as.</t>
  </si>
  <si>
    <t>((Total de exámenes en línea aplicados a los/as educados/as en el periodo t) / (Total de exámenes aplicados a los/as educados/as en cualquier formato en el periodo t))*100.</t>
  </si>
  <si>
    <t>Indicador 12: Porcentaje de exámenes impresos aplicados a los/as educados/as.</t>
  </si>
  <si>
    <t>Total de exámenes en línea aplicados a los/as educados/as en el periodo t</t>
  </si>
  <si>
    <t>Total de exámenes aplicados a los/as educados/as en cualquier formato en el periodo t</t>
  </si>
  <si>
    <t>Total de exámenes impresos aplicados a los/as educados/as en el periodo t</t>
  </si>
  <si>
    <t>((Total de exámenes impresos aplicados a los/as educados/as en el periodo t) / (Total de exámenes aplicados a los/as educados/as en cualquier formato en el periodo t))*100.</t>
  </si>
  <si>
    <t>Indicador 7: Porcentaje de educandos/as hispanohablantes de 15 años y más que concluyen nivel de alfabetización y/o Primaria y/o Secundaria</t>
  </si>
  <si>
    <t xml:space="preserve">Educandos/as que concluyen nivel de alfabetización, Primaria y/o Secundaria con la vertiente Hispanohablante en el periodo t </t>
  </si>
  <si>
    <t>((Educandos/as que concluyen nivel de alfabetización, Primaria y/o Secundaria con la vertiente Hispanohablante en el periodo t ) / (Educandos/as atendidos en el nivel de alfabetización, Primaria y/o Secundaria con la vertiente Hispanohablante en el periodo t))*100.</t>
  </si>
  <si>
    <t>Educandos/as atendidos en el nivel de alfabetización, Primaria y/o Secundaria con la vertiente Hispanohablante en el periodo t</t>
  </si>
  <si>
    <t>Periodo que se reporta: Tercer Trimestre 2026.</t>
  </si>
  <si>
    <t>Justificación de variaciones 3er. Trimestre</t>
  </si>
  <si>
    <t xml:space="preserve">Durante el tercer trimestre 2026, se logró un avance del 80.99%, ya que se aplicaron 2241 exámenes en línea y un total de 33,905 en cualquier formato. Se manifiesta un mayor interés en presentar examen y concluir nivel educativo básico en las personas matriculadas,  ya que las empresas en la zona norte del estado, eminentemente turística, solicitan los niveles educativos de primaria o  secundaria como requisito mínimo para acceder a un empleo, sin embargo la mayoría de los exámenes solicitados son en modalidad impresos. Se presentó un decremento en la demanda de exámenes de nivel inicial, primaria y secundaria en línea en este trimestre.
</t>
  </si>
  <si>
    <t>Durante el tercer trimestre 2026, se logró un avance del 101.68%, ya que se aplicaron 31,664 exámenes en papel y un total de 33,905 en cualquier formato al corte de este período. Se manifiesta un mayor interés en presentar examen impreso y concluir nivel educativo básico en las personas matriculadas,  ya que las empresas en la zona norte del estado, eminentemente turística, solicitan los niveles educativos de primaria o  secundaria como requisito mínimo para acceder a un empleo. Se presentó una incremento en la demanda de exámenes impresos de nivel inicial, primaria y secundaria en este trimestre.</t>
  </si>
  <si>
    <t>Durante este tercer trimestre de 2026, se logró un avance del 100.72% ya que 3912 personas fueron atendidas de manera presencial de un total de 4319 personas activas en atención. Un seguimiento académico y apoyo educativo de parte de los asesores ha sido una estrategia para impulsar que las personas en rezago educativo logren su avance académico. La atención presencial predomina en la entidad beneficiando a la población en rezago educativo.</t>
  </si>
  <si>
    <t>En este este tercer trimestre de 2026, se logró un avance del 93.49 % ya que 407 personas fueron atendidas a distancia de un total de 4319 personas activas en atención. El uso de la plataforma educativa en línea y un seguimiento académico ha sido impulso para que las personas en rezago educativo logren su avance académico a través de las tecnologías. La atención presencial predomina en la entidad beneficiando a la población en rezago educativo.</t>
  </si>
  <si>
    <t xml:space="preserve">Al corte de este tercer trimestre de 2026, se logró que 5942 personas concluyeran nivel educativo de  6485 programadas en el grupo de atención en la vertiente Hispanohablante. El seguimiento académico y apoyo educativo ha sido una estrategia para impulsar que las personas en rezago educativo logren concluir la educación básica. Se obtiene un resultado fuera de parámetros debido a que en este período se incrementó la efciencia terminal ya que se logró una mayor conclusión de nivel con menor número de personas en atención  y no se logró incorporar el número suficiente de educandos para elevar el promedio de atención. Se reportan educandos activos al corte de período.  </t>
  </si>
  <si>
    <t>Durante el tercer trimestre de 2026, se logró un avance del 89.79 % ya que 3008 personas concluyeron nivel educativo de 3350 programadas para recibir atención educativa en Plazas Comunitarias, espacios adecuados para la atención de círculos de estudio. La atención en Plazas Comunitarias se mantiene como una estrategia adecuada para la atención de personas en rezago educativo.</t>
  </si>
  <si>
    <t>Al corte del tercer trimestre de 2026, se logró que 315 personas concluyeran nivel educativo en el grupo de atención prioritaria. Se tiene una menor matrícula de atención en el grupo prioritario de personas adultas mayores debido a la baja y conclusiones de nivel. Se obtuvo una mayor efciencia terminal ya que se logró una mayor conclusión de nivel con un menor número de personas en atención.</t>
  </si>
  <si>
    <t>Durante este tercer trimestre de 2026 se tuvo un avance del 84.53% al tener figuras educativas que no puedieron acudir a las capacitaciones por motivos de trabajo o personales. Se continuará motivando e impulsando la formación de las figuras educativas para la mejora continua de los procesos educativos y de acompañamiento a personas en rezago educativo.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</si>
</sst>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00%"/>
  </numFmts>
  <fonts count="13">
    <font>
      <sz val="11"/>
      <color theme="1"/>
      <name val="Calibri"/>
      <family val="2"/>
      <scheme val="minor"/>
    </font>
    <font>
      <sz val="10"/>
      <name val="Soberana Sans"/>
      <family val="3"/>
    </font>
    <font>
      <b/>
      <sz val="11"/>
      <color theme="1"/>
      <name val="Arial Narrow"/>
      <family val="2"/>
    </font>
    <font>
      <b/>
      <sz val="11"/>
      <name val="Arial Narrow"/>
      <family val="2"/>
    </font>
    <font>
      <sz val="11"/>
      <color theme="1"/>
      <name val="Arial Narrow"/>
      <family val="2"/>
    </font>
    <font>
      <sz val="11"/>
      <color theme="1"/>
      <name val="Calibri"/>
      <family val="2"/>
      <scheme val="minor"/>
    </font>
    <font>
      <b/>
      <i/>
      <sz val="14"/>
      <color theme="1"/>
      <name val="Arial Narrow"/>
      <family val="2"/>
    </font>
    <font>
      <b/>
      <sz val="10"/>
      <color theme="1"/>
      <name val="Arial Narrow"/>
      <family val="2"/>
    </font>
    <font>
      <b/>
      <i/>
      <sz val="16"/>
      <color theme="1"/>
      <name val="Arial Narrow"/>
      <family val="2"/>
    </font>
    <font>
      <b/>
      <sz val="10"/>
      <name val="Arial Narrow"/>
      <family val="2"/>
    </font>
    <font>
      <b/>
      <sz val="14"/>
      <color theme="1"/>
      <name val="Arial Narrow"/>
      <family val="2"/>
    </font>
    <font>
      <sz val="14"/>
      <color theme="1"/>
      <name val="Arial Narrow"/>
      <family val="2"/>
    </font>
    <font>
      <sz val="13"/>
      <color theme="1"/>
      <name val="Arial Narrow"/>
      <family val="2"/>
    </font>
  </fonts>
  <fills count="4">
    <fill>
      <patternFill patternType="none"/>
    </fill>
    <fill>
      <patternFill patternType="gray125"/>
    </fill>
    <fill>
      <patternFill patternType="solid">
        <fgColor rgb="FF00B050"/>
        <bgColor indexed="64"/>
      </patternFill>
    </fill>
    <fill>
      <patternFill patternType="solid">
        <fgColor theme="0" tint="-0.249977111117893"/>
        <bgColor indexed="64"/>
      </patternFill>
    </fill>
  </fills>
  <borders count="2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9" fontId="5" fillId="0" borderId="0" applyFont="0" applyFill="0" applyBorder="0" applyAlignment="0" applyProtection="0"/>
  </cellStyleXfs>
  <cellXfs count="73">
    <xf numFmtId="0" fontId="0" fillId="0" borderId="0" xfId="0"/>
    <xf numFmtId="0" fontId="3" fillId="3" borderId="4" xfId="0" applyFont="1" applyFill="1" applyBorder="1" applyAlignment="1">
      <alignment horizontal="center" vertical="center" wrapText="1"/>
    </xf>
    <xf numFmtId="0" fontId="4" fillId="0" borderId="0" xfId="0" applyFont="1"/>
    <xf numFmtId="4" fontId="4" fillId="0" borderId="0" xfId="0" applyNumberFormat="1" applyFont="1"/>
    <xf numFmtId="3" fontId="4" fillId="0" borderId="2" xfId="0" applyNumberFormat="1" applyFont="1" applyBorder="1" applyAlignment="1">
      <alignment horizontal="left" vertical="center"/>
    </xf>
    <xf numFmtId="9" fontId="4" fillId="0" borderId="0" xfId="2" applyFont="1"/>
    <xf numFmtId="9" fontId="4" fillId="0" borderId="0" xfId="0" applyNumberFormat="1" applyFont="1"/>
    <xf numFmtId="0" fontId="6" fillId="0" borderId="0" xfId="0" applyFont="1" applyAlignment="1">
      <alignment wrapText="1"/>
    </xf>
    <xf numFmtId="0" fontId="8" fillId="0" borderId="0" xfId="0" applyFont="1" applyAlignment="1">
      <alignment wrapText="1"/>
    </xf>
    <xf numFmtId="0" fontId="2" fillId="0" borderId="0" xfId="0" applyFont="1" applyAlignment="1">
      <alignment horizontal="center" vertical="center" wrapText="1"/>
    </xf>
    <xf numFmtId="0" fontId="4" fillId="0" borderId="0" xfId="0" applyFont="1" applyAlignment="1">
      <alignment horizontal="center"/>
    </xf>
    <xf numFmtId="0" fontId="3" fillId="0" borderId="0" xfId="0" applyFont="1" applyAlignment="1">
      <alignment horizontal="left" wrapText="1"/>
    </xf>
    <xf numFmtId="0" fontId="2" fillId="0" borderId="0" xfId="0" applyFont="1"/>
    <xf numFmtId="0" fontId="6" fillId="0" borderId="0" xfId="0" applyFont="1" applyAlignment="1">
      <alignment horizontal="center" wrapText="1"/>
    </xf>
    <xf numFmtId="0" fontId="11" fillId="0" borderId="0" xfId="0" applyFont="1" applyAlignment="1">
      <alignment horizontal="left" wrapText="1"/>
    </xf>
    <xf numFmtId="0" fontId="12" fillId="0" borderId="0" xfId="0" applyFont="1" applyAlignment="1">
      <alignment horizontal="left" wrapText="1"/>
    </xf>
    <xf numFmtId="0" fontId="10" fillId="0" borderId="0" xfId="0" applyFont="1" applyAlignment="1">
      <alignment wrapText="1"/>
    </xf>
    <xf numFmtId="0" fontId="3" fillId="0" borderId="2" xfId="0" applyFont="1" applyBorder="1" applyAlignment="1">
      <alignment horizontal="left" vertical="center" wrapText="1"/>
    </xf>
    <xf numFmtId="0" fontId="9" fillId="0" borderId="0" xfId="0" applyFont="1" applyAlignment="1">
      <alignment wrapText="1"/>
    </xf>
    <xf numFmtId="0" fontId="9" fillId="0" borderId="0" xfId="0" applyFont="1" applyAlignment="1">
      <alignment vertical="center"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10" fontId="4" fillId="0" borderId="9" xfId="2" applyNumberFormat="1" applyFont="1" applyBorder="1" applyAlignment="1">
      <alignment horizontal="center" vertical="center"/>
    </xf>
    <xf numFmtId="10" fontId="4" fillId="0" borderId="16" xfId="2" applyNumberFormat="1" applyFont="1" applyBorder="1" applyAlignment="1">
      <alignment horizontal="center" vertical="center"/>
    </xf>
    <xf numFmtId="10" fontId="4" fillId="0" borderId="4" xfId="2" applyNumberFormat="1" applyFont="1" applyBorder="1" applyAlignment="1">
      <alignment horizontal="center" vertical="center"/>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9" fontId="4" fillId="0" borderId="9" xfId="2" applyFont="1" applyBorder="1" applyAlignment="1">
      <alignment horizontal="center" vertical="center"/>
    </xf>
    <xf numFmtId="9" fontId="4" fillId="0" borderId="16" xfId="2" applyFont="1" applyBorder="1" applyAlignment="1">
      <alignment horizontal="center" vertical="center"/>
    </xf>
    <xf numFmtId="9" fontId="4" fillId="0" borderId="4" xfId="2"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horizontal="center" vertical="center"/>
    </xf>
    <xf numFmtId="164" fontId="4" fillId="0" borderId="9" xfId="2" applyNumberFormat="1" applyFont="1" applyBorder="1" applyAlignment="1">
      <alignment horizontal="center" vertical="center"/>
    </xf>
    <xf numFmtId="164" fontId="4" fillId="0" borderId="16" xfId="2" applyNumberFormat="1" applyFont="1" applyBorder="1" applyAlignment="1">
      <alignment horizontal="center" vertical="center"/>
    </xf>
    <xf numFmtId="164" fontId="4" fillId="0" borderId="4" xfId="2" applyNumberFormat="1" applyFont="1" applyBorder="1" applyAlignment="1">
      <alignment horizontal="center" vertical="center"/>
    </xf>
    <xf numFmtId="0" fontId="6" fillId="0" borderId="0" xfId="0" applyFont="1" applyAlignment="1">
      <alignment horizontal="center" wrapText="1"/>
    </xf>
    <xf numFmtId="0" fontId="12" fillId="0" borderId="0" xfId="0" applyFont="1" applyAlignment="1">
      <alignment horizontal="left" wrapText="1"/>
    </xf>
    <xf numFmtId="0" fontId="10" fillId="0" borderId="0" xfId="0" applyFont="1" applyAlignment="1">
      <alignment horizontal="center" wrapText="1"/>
    </xf>
    <xf numFmtId="0" fontId="9" fillId="0" borderId="2" xfId="0" applyFont="1" applyBorder="1" applyAlignment="1">
      <alignment horizontal="center" vertical="center" wrapText="1"/>
    </xf>
    <xf numFmtId="0" fontId="4" fillId="0" borderId="0" xfId="0" applyFont="1" applyAlignment="1">
      <alignment horizontal="center" vertical="center" wrapText="1"/>
    </xf>
    <xf numFmtId="0" fontId="12" fillId="0" borderId="23" xfId="0" applyFont="1" applyBorder="1" applyAlignment="1">
      <alignment horizontal="center" vertical="center" wrapText="1"/>
    </xf>
    <xf numFmtId="0" fontId="4" fillId="0" borderId="11" xfId="0" applyFont="1" applyBorder="1" applyAlignment="1">
      <alignment horizontal="center"/>
    </xf>
    <xf numFmtId="0" fontId="4" fillId="0" borderId="15" xfId="0" applyFont="1" applyBorder="1" applyAlignment="1">
      <alignment horizont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164" fontId="4" fillId="0" borderId="24" xfId="2" applyNumberFormat="1" applyFont="1" applyBorder="1" applyAlignment="1">
      <alignment horizontal="center" vertical="center"/>
    </xf>
    <xf numFmtId="165" fontId="4" fillId="0" borderId="9" xfId="2" applyNumberFormat="1" applyFont="1" applyBorder="1" applyAlignment="1">
      <alignment horizontal="center" vertical="center"/>
    </xf>
    <xf numFmtId="165" fontId="4" fillId="0" borderId="16" xfId="2" applyNumberFormat="1" applyFont="1" applyBorder="1" applyAlignment="1">
      <alignment horizontal="center" vertical="center"/>
    </xf>
    <xf numFmtId="165" fontId="4" fillId="0" borderId="24" xfId="2" applyNumberFormat="1" applyFont="1" applyBorder="1" applyAlignment="1">
      <alignment horizontal="center" vertical="center"/>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cellXfs>
  <cellStyles count="3">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899584</xdr:colOff>
      <xdr:row>1</xdr:row>
      <xdr:rowOff>10583</xdr:rowOff>
    </xdr:from>
    <xdr:to>
      <xdr:col>7</xdr:col>
      <xdr:colOff>793533</xdr:colOff>
      <xdr:row>3</xdr:row>
      <xdr:rowOff>259113</xdr:rowOff>
    </xdr:to>
    <xdr:pic>
      <xdr:nvPicPr>
        <xdr:cNvPr id="2" name="Imagen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3417" y="10583"/>
          <a:ext cx="1163949" cy="1148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317501</xdr:colOff>
      <xdr:row>1</xdr:row>
      <xdr:rowOff>52916</xdr:rowOff>
    </xdr:from>
    <xdr:to>
      <xdr:col>0</xdr:col>
      <xdr:colOff>1171410</xdr:colOff>
      <xdr:row>2</xdr:row>
      <xdr:rowOff>275167</xdr:rowOff>
    </xdr:to>
    <xdr:pic>
      <xdr:nvPicPr>
        <xdr:cNvPr id="3" name="Imagen 6">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17501" y="264583"/>
          <a:ext cx="853909" cy="772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910168</xdr:colOff>
      <xdr:row>1</xdr:row>
      <xdr:rowOff>10583</xdr:rowOff>
    </xdr:from>
    <xdr:to>
      <xdr:col>7</xdr:col>
      <xdr:colOff>793534</xdr:colOff>
      <xdr:row>3</xdr:row>
      <xdr:rowOff>248674</xdr:rowOff>
    </xdr:to>
    <xdr:pic>
      <xdr:nvPicPr>
        <xdr:cNvPr id="2" name="Imagen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74001" y="10583"/>
          <a:ext cx="1153366" cy="1137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306918</xdr:colOff>
      <xdr:row>1</xdr:row>
      <xdr:rowOff>116416</xdr:rowOff>
    </xdr:from>
    <xdr:to>
      <xdr:col>0</xdr:col>
      <xdr:colOff>1143000</xdr:colOff>
      <xdr:row>2</xdr:row>
      <xdr:rowOff>322538</xdr:rowOff>
    </xdr:to>
    <xdr:pic>
      <xdr:nvPicPr>
        <xdr:cNvPr id="3" name="Imagen 6">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06918" y="116416"/>
          <a:ext cx="836082" cy="756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979872</xdr:colOff>
      <xdr:row>1</xdr:row>
      <xdr:rowOff>10583</xdr:rowOff>
    </xdr:from>
    <xdr:to>
      <xdr:col>7</xdr:col>
      <xdr:colOff>793533</xdr:colOff>
      <xdr:row>3</xdr:row>
      <xdr:rowOff>179917</xdr:rowOff>
    </xdr:to>
    <xdr:pic>
      <xdr:nvPicPr>
        <xdr:cNvPr id="2" name="Imagen 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3122" y="10583"/>
          <a:ext cx="1080486" cy="1074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179918</xdr:colOff>
      <xdr:row>1</xdr:row>
      <xdr:rowOff>179917</xdr:rowOff>
    </xdr:from>
    <xdr:to>
      <xdr:col>0</xdr:col>
      <xdr:colOff>870062</xdr:colOff>
      <xdr:row>2</xdr:row>
      <xdr:rowOff>254000</xdr:rowOff>
    </xdr:to>
    <xdr:pic>
      <xdr:nvPicPr>
        <xdr:cNvPr id="3" name="Imagen 6">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179918" y="179917"/>
          <a:ext cx="690144" cy="626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857250</xdr:colOff>
      <xdr:row>1</xdr:row>
      <xdr:rowOff>10583</xdr:rowOff>
    </xdr:from>
    <xdr:to>
      <xdr:col>7</xdr:col>
      <xdr:colOff>793533</xdr:colOff>
      <xdr:row>3</xdr:row>
      <xdr:rowOff>300871</xdr:rowOff>
    </xdr:to>
    <xdr:pic>
      <xdr:nvPicPr>
        <xdr:cNvPr id="2" name="Imagen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1083" y="10583"/>
          <a:ext cx="1206283" cy="1189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349252</xdr:colOff>
      <xdr:row>1</xdr:row>
      <xdr:rowOff>74083</xdr:rowOff>
    </xdr:from>
    <xdr:to>
      <xdr:col>0</xdr:col>
      <xdr:colOff>1206500</xdr:colOff>
      <xdr:row>2</xdr:row>
      <xdr:rowOff>299355</xdr:rowOff>
    </xdr:to>
    <xdr:pic>
      <xdr:nvPicPr>
        <xdr:cNvPr id="3" name="Imagen 6">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49252" y="74083"/>
          <a:ext cx="857248" cy="775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878417</xdr:colOff>
      <xdr:row>1</xdr:row>
      <xdr:rowOff>105833</xdr:rowOff>
    </xdr:from>
    <xdr:to>
      <xdr:col>7</xdr:col>
      <xdr:colOff>751200</xdr:colOff>
      <xdr:row>3</xdr:row>
      <xdr:rowOff>333485</xdr:rowOff>
    </xdr:to>
    <xdr:pic>
      <xdr:nvPicPr>
        <xdr:cNvPr id="2" name="Imagen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2250" y="317500"/>
          <a:ext cx="1142783" cy="1127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359834</xdr:colOff>
      <xdr:row>1</xdr:row>
      <xdr:rowOff>84667</xdr:rowOff>
    </xdr:from>
    <xdr:to>
      <xdr:col>0</xdr:col>
      <xdr:colOff>1248833</xdr:colOff>
      <xdr:row>2</xdr:row>
      <xdr:rowOff>338666</xdr:rowOff>
    </xdr:to>
    <xdr:pic>
      <xdr:nvPicPr>
        <xdr:cNvPr id="3" name="Imagen 6">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59834" y="296334"/>
          <a:ext cx="888999" cy="804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872580</xdr:colOff>
      <xdr:row>1</xdr:row>
      <xdr:rowOff>10583</xdr:rowOff>
    </xdr:from>
    <xdr:to>
      <xdr:col>7</xdr:col>
      <xdr:colOff>793534</xdr:colOff>
      <xdr:row>3</xdr:row>
      <xdr:rowOff>285750</xdr:rowOff>
    </xdr:to>
    <xdr:pic>
      <xdr:nvPicPr>
        <xdr:cNvPr id="2" name="Imagen 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6413" y="222250"/>
          <a:ext cx="1190954" cy="117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254002</xdr:colOff>
      <xdr:row>1</xdr:row>
      <xdr:rowOff>63501</xdr:rowOff>
    </xdr:from>
    <xdr:to>
      <xdr:col>0</xdr:col>
      <xdr:colOff>1174750</xdr:colOff>
      <xdr:row>2</xdr:row>
      <xdr:rowOff>346226</xdr:rowOff>
    </xdr:to>
    <xdr:pic>
      <xdr:nvPicPr>
        <xdr:cNvPr id="3" name="Imagen 6">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254002" y="275168"/>
          <a:ext cx="920748" cy="833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846668</xdr:colOff>
      <xdr:row>1</xdr:row>
      <xdr:rowOff>10583</xdr:rowOff>
    </xdr:from>
    <xdr:to>
      <xdr:col>7</xdr:col>
      <xdr:colOff>793534</xdr:colOff>
      <xdr:row>3</xdr:row>
      <xdr:rowOff>311310</xdr:rowOff>
    </xdr:to>
    <xdr:pic>
      <xdr:nvPicPr>
        <xdr:cNvPr id="2" name="Imagen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1" y="222250"/>
          <a:ext cx="1216866" cy="1200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254000</xdr:colOff>
      <xdr:row>1</xdr:row>
      <xdr:rowOff>42334</xdr:rowOff>
    </xdr:from>
    <xdr:to>
      <xdr:col>0</xdr:col>
      <xdr:colOff>1132415</xdr:colOff>
      <xdr:row>2</xdr:row>
      <xdr:rowOff>286757</xdr:rowOff>
    </xdr:to>
    <xdr:pic>
      <xdr:nvPicPr>
        <xdr:cNvPr id="3" name="Imagen 6">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254000" y="254001"/>
          <a:ext cx="878415" cy="794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846668</xdr:colOff>
      <xdr:row>1</xdr:row>
      <xdr:rowOff>10583</xdr:rowOff>
    </xdr:from>
    <xdr:to>
      <xdr:col>7</xdr:col>
      <xdr:colOff>793534</xdr:colOff>
      <xdr:row>3</xdr:row>
      <xdr:rowOff>311310</xdr:rowOff>
    </xdr:to>
    <xdr:pic>
      <xdr:nvPicPr>
        <xdr:cNvPr id="2" name="Imagen 2">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1" y="222250"/>
          <a:ext cx="1216866" cy="1200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328084</xdr:colOff>
      <xdr:row>1</xdr:row>
      <xdr:rowOff>31750</xdr:rowOff>
    </xdr:from>
    <xdr:to>
      <xdr:col>0</xdr:col>
      <xdr:colOff>1240477</xdr:colOff>
      <xdr:row>2</xdr:row>
      <xdr:rowOff>306916</xdr:rowOff>
    </xdr:to>
    <xdr:pic>
      <xdr:nvPicPr>
        <xdr:cNvPr id="3" name="Imagen 6">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28084" y="243417"/>
          <a:ext cx="912393" cy="825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867834</xdr:colOff>
      <xdr:row>1</xdr:row>
      <xdr:rowOff>10583</xdr:rowOff>
    </xdr:from>
    <xdr:to>
      <xdr:col>7</xdr:col>
      <xdr:colOff>793533</xdr:colOff>
      <xdr:row>3</xdr:row>
      <xdr:rowOff>290431</xdr:rowOff>
    </xdr:to>
    <xdr:pic>
      <xdr:nvPicPr>
        <xdr:cNvPr id="2" name="Imagen 2">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667" y="222250"/>
          <a:ext cx="1195699" cy="1179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359834</xdr:colOff>
      <xdr:row>1</xdr:row>
      <xdr:rowOff>42333</xdr:rowOff>
    </xdr:from>
    <xdr:to>
      <xdr:col>0</xdr:col>
      <xdr:colOff>1354666</xdr:colOff>
      <xdr:row>3</xdr:row>
      <xdr:rowOff>42836</xdr:rowOff>
    </xdr:to>
    <xdr:pic>
      <xdr:nvPicPr>
        <xdr:cNvPr id="3" name="Imagen 6">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59834" y="254000"/>
          <a:ext cx="994832" cy="90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878418</xdr:colOff>
      <xdr:row>1</xdr:row>
      <xdr:rowOff>10583</xdr:rowOff>
    </xdr:from>
    <xdr:to>
      <xdr:col>7</xdr:col>
      <xdr:colOff>793534</xdr:colOff>
      <xdr:row>3</xdr:row>
      <xdr:rowOff>279992</xdr:rowOff>
    </xdr:to>
    <xdr:pic>
      <xdr:nvPicPr>
        <xdr:cNvPr id="2" name="Imagen 2">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2251" y="222250"/>
          <a:ext cx="1185116" cy="1168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317500</xdr:colOff>
      <xdr:row>1</xdr:row>
      <xdr:rowOff>42333</xdr:rowOff>
    </xdr:from>
    <xdr:to>
      <xdr:col>0</xdr:col>
      <xdr:colOff>1229895</xdr:colOff>
      <xdr:row>2</xdr:row>
      <xdr:rowOff>317500</xdr:rowOff>
    </xdr:to>
    <xdr:pic>
      <xdr:nvPicPr>
        <xdr:cNvPr id="3" name="Imagen 6">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17500" y="254000"/>
          <a:ext cx="912395"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889000</xdr:colOff>
      <xdr:row>1</xdr:row>
      <xdr:rowOff>10583</xdr:rowOff>
    </xdr:from>
    <xdr:to>
      <xdr:col>7</xdr:col>
      <xdr:colOff>793533</xdr:colOff>
      <xdr:row>3</xdr:row>
      <xdr:rowOff>269553</xdr:rowOff>
    </xdr:to>
    <xdr:pic>
      <xdr:nvPicPr>
        <xdr:cNvPr id="2" name="Imagen 2">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2833" y="222250"/>
          <a:ext cx="1174533" cy="1158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306917</xdr:colOff>
      <xdr:row>1</xdr:row>
      <xdr:rowOff>52916</xdr:rowOff>
    </xdr:from>
    <xdr:to>
      <xdr:col>0</xdr:col>
      <xdr:colOff>1217082</xdr:colOff>
      <xdr:row>2</xdr:row>
      <xdr:rowOff>326066</xdr:rowOff>
    </xdr:to>
    <xdr:pic>
      <xdr:nvPicPr>
        <xdr:cNvPr id="3" name="Imagen 6">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06917" y="264583"/>
          <a:ext cx="910165" cy="823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825500</xdr:colOff>
      <xdr:row>1</xdr:row>
      <xdr:rowOff>10583</xdr:rowOff>
    </xdr:from>
    <xdr:to>
      <xdr:col>7</xdr:col>
      <xdr:colOff>793533</xdr:colOff>
      <xdr:row>3</xdr:row>
      <xdr:rowOff>332189</xdr:rowOff>
    </xdr:to>
    <xdr:pic>
      <xdr:nvPicPr>
        <xdr:cNvPr id="2" name="Imagen 2">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9333" y="222250"/>
          <a:ext cx="1238033" cy="1221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232835</xdr:colOff>
      <xdr:row>1</xdr:row>
      <xdr:rowOff>10584</xdr:rowOff>
    </xdr:from>
    <xdr:to>
      <xdr:col>0</xdr:col>
      <xdr:colOff>1153583</xdr:colOff>
      <xdr:row>2</xdr:row>
      <xdr:rowOff>293309</xdr:rowOff>
    </xdr:to>
    <xdr:pic>
      <xdr:nvPicPr>
        <xdr:cNvPr id="3" name="Imagen 6">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232835" y="222251"/>
          <a:ext cx="920748" cy="833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40"/>
  <sheetViews>
    <sheetView zoomScale="90" zoomScaleNormal="90" workbookViewId="0">
      <selection activeCell="A5" sqref="A5:H5"/>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54</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55</v>
      </c>
      <c r="B6" s="57"/>
      <c r="C6" s="57"/>
      <c r="D6" s="57"/>
      <c r="E6" s="57"/>
      <c r="F6" s="57"/>
      <c r="G6" s="57"/>
      <c r="H6" s="57"/>
      <c r="N6" s="13"/>
      <c r="O6" s="13"/>
      <c r="P6" s="13"/>
      <c r="Q6" s="13"/>
      <c r="R6" s="13"/>
      <c r="S6" s="13"/>
    </row>
    <row r="7" spans="1:19" ht="26.25" customHeight="1">
      <c r="A7" s="15" t="s">
        <v>45</v>
      </c>
      <c r="B7" s="57" t="s">
        <v>44</v>
      </c>
      <c r="C7" s="57"/>
      <c r="D7" s="57"/>
      <c r="E7" s="57" t="s">
        <v>43</v>
      </c>
      <c r="F7" s="57"/>
      <c r="G7" s="14"/>
      <c r="H7" s="14"/>
      <c r="N7" s="13"/>
      <c r="O7" s="13"/>
      <c r="P7" s="13"/>
      <c r="Q7" s="13"/>
      <c r="R7" s="13"/>
      <c r="S7" s="13"/>
    </row>
    <row r="8" spans="1:19" ht="26.25" customHeight="1">
      <c r="A8" s="20" t="s">
        <v>35</v>
      </c>
      <c r="B8" s="20" t="s">
        <v>46</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12</v>
      </c>
      <c r="C13" s="34" t="s">
        <v>13</v>
      </c>
      <c r="D13" s="35" t="s">
        <v>13</v>
      </c>
      <c r="E13" s="4"/>
      <c r="F13" s="36"/>
      <c r="G13" s="4"/>
      <c r="H13" s="36"/>
      <c r="K13" s="5"/>
    </row>
    <row r="14" spans="1:19" ht="33.75" customHeight="1">
      <c r="A14" s="31"/>
      <c r="B14" s="39" t="s">
        <v>4</v>
      </c>
      <c r="C14" s="40"/>
      <c r="D14" s="41"/>
      <c r="E14" s="1" t="s">
        <v>33</v>
      </c>
      <c r="F14" s="37"/>
      <c r="G14" s="1" t="s">
        <v>34</v>
      </c>
      <c r="H14" s="37"/>
      <c r="I14" s="3"/>
    </row>
    <row r="15" spans="1:19" ht="36" customHeight="1" thickBot="1">
      <c r="A15" s="32"/>
      <c r="B15" s="33" t="s">
        <v>15</v>
      </c>
      <c r="C15" s="34" t="s">
        <v>14</v>
      </c>
      <c r="D15" s="35" t="s">
        <v>14</v>
      </c>
      <c r="E15" s="4"/>
      <c r="F15" s="38"/>
      <c r="G15" s="4"/>
      <c r="H15" s="38"/>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Población de 15 años o más en situación de rezago educativo en t</v>
      </c>
      <c r="C18" s="34" t="s">
        <v>13</v>
      </c>
      <c r="D18" s="35" t="s">
        <v>13</v>
      </c>
      <c r="E18" s="4"/>
      <c r="F18" s="36"/>
      <c r="G18" s="4"/>
      <c r="H18" s="36"/>
    </row>
    <row r="19" spans="1:11" ht="35.25" customHeight="1">
      <c r="A19" s="45"/>
      <c r="B19" s="40" t="s">
        <v>4</v>
      </c>
      <c r="C19" s="40"/>
      <c r="D19" s="41"/>
      <c r="E19" s="1" t="s">
        <v>33</v>
      </c>
      <c r="F19" s="37"/>
      <c r="G19" s="1" t="s">
        <v>34</v>
      </c>
      <c r="H19" s="37"/>
    </row>
    <row r="20" spans="1:11" ht="36" customHeight="1" thickBot="1">
      <c r="A20" s="46"/>
      <c r="B20" s="34" t="str">
        <f>B15</f>
        <v>(Población de 15 años o más en situación de rezago educativo en t - 1)-1</v>
      </c>
      <c r="C20" s="34" t="s">
        <v>14</v>
      </c>
      <c r="D20" s="35" t="s">
        <v>14</v>
      </c>
      <c r="E20" s="4"/>
      <c r="F20" s="38"/>
      <c r="G20" s="4"/>
      <c r="H20" s="38"/>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Población de 15 años o más en situación de rezago educativo en t</v>
      </c>
      <c r="C23" s="34" t="s">
        <v>13</v>
      </c>
      <c r="D23" s="35" t="s">
        <v>13</v>
      </c>
      <c r="E23" s="4"/>
      <c r="F23" s="36"/>
      <c r="G23" s="4"/>
      <c r="H23" s="47"/>
    </row>
    <row r="24" spans="1:11" ht="32.25" customHeight="1">
      <c r="A24" s="31"/>
      <c r="B24" s="40" t="s">
        <v>4</v>
      </c>
      <c r="C24" s="40"/>
      <c r="D24" s="41"/>
      <c r="E24" s="1" t="s">
        <v>33</v>
      </c>
      <c r="F24" s="37"/>
      <c r="G24" s="1" t="s">
        <v>34</v>
      </c>
      <c r="H24" s="48"/>
    </row>
    <row r="25" spans="1:11" ht="36" customHeight="1" thickBot="1">
      <c r="A25" s="32"/>
      <c r="B25" s="34" t="str">
        <f>B15</f>
        <v>(Población de 15 años o más en situación de rezago educativo en t - 1)-1</v>
      </c>
      <c r="C25" s="34" t="s">
        <v>14</v>
      </c>
      <c r="D25" s="35" t="s">
        <v>14</v>
      </c>
      <c r="E25" s="4"/>
      <c r="F25" s="38"/>
      <c r="G25" s="4"/>
      <c r="H25" s="49"/>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Población de 15 años o más en situación de rezago educativo en t</v>
      </c>
      <c r="C28" s="34" t="s">
        <v>13</v>
      </c>
      <c r="D28" s="35" t="s">
        <v>13</v>
      </c>
      <c r="E28" s="4">
        <v>320999</v>
      </c>
      <c r="F28" s="53">
        <f>IFERROR(((E28/E30)-1),"")</f>
        <v>-7.1141574827017218E-3</v>
      </c>
      <c r="G28" s="4"/>
      <c r="H28" s="53" t="str">
        <f>IFERROR(((G28/G30)-1),"")</f>
        <v/>
      </c>
    </row>
    <row r="29" spans="1:11" ht="30" customHeight="1">
      <c r="A29" s="51"/>
      <c r="B29" s="40" t="s">
        <v>4</v>
      </c>
      <c r="C29" s="40"/>
      <c r="D29" s="41"/>
      <c r="E29" s="1" t="s">
        <v>33</v>
      </c>
      <c r="F29" s="54"/>
      <c r="G29" s="1" t="s">
        <v>34</v>
      </c>
      <c r="H29" s="54"/>
      <c r="K29" s="6"/>
    </row>
    <row r="30" spans="1:11" ht="36" customHeight="1">
      <c r="A30" s="52"/>
      <c r="B30" s="34" t="str">
        <f>B15</f>
        <v>(Población de 15 años o más en situación de rezago educativo en t - 1)-1</v>
      </c>
      <c r="C30" s="34" t="s">
        <v>14</v>
      </c>
      <c r="D30" s="35" t="s">
        <v>14</v>
      </c>
      <c r="E30" s="4">
        <v>323299</v>
      </c>
      <c r="F30" s="55"/>
      <c r="G30" s="4"/>
      <c r="H30" s="55"/>
    </row>
    <row r="31" spans="1:11">
      <c r="A31" s="12"/>
      <c r="B31" s="12"/>
      <c r="C31" s="12"/>
      <c r="D31" s="12"/>
      <c r="E31" s="12"/>
      <c r="F31" s="12"/>
      <c r="G31" s="12"/>
      <c r="H31" s="12"/>
      <c r="I31" s="12"/>
      <c r="J31" s="12"/>
    </row>
    <row r="32" spans="1:11" ht="62.25" customHeight="1">
      <c r="A32" s="17"/>
      <c r="B32" s="59"/>
      <c r="C32" s="59"/>
      <c r="D32" s="59"/>
      <c r="E32" s="59"/>
      <c r="F32" s="59"/>
      <c r="G32" s="59"/>
      <c r="H32" s="59"/>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0.5" customHeight="1">
      <c r="A36" s="64"/>
      <c r="B36" s="65"/>
      <c r="C36" s="65"/>
      <c r="D36" s="65"/>
      <c r="E36" s="65"/>
      <c r="F36" s="9"/>
    </row>
    <row r="37" spans="1:9">
      <c r="A37" s="9"/>
      <c r="B37" s="9"/>
      <c r="C37" s="9"/>
      <c r="D37" s="9"/>
      <c r="E37" s="9"/>
      <c r="F37" s="9"/>
    </row>
    <row r="38" spans="1:9">
      <c r="A38" s="62" t="s">
        <v>53</v>
      </c>
      <c r="B38" s="62"/>
      <c r="D38" s="62" t="s">
        <v>68</v>
      </c>
      <c r="E38" s="62"/>
      <c r="G38" s="62" t="s">
        <v>53</v>
      </c>
      <c r="H38" s="62"/>
    </row>
    <row r="39" spans="1:9">
      <c r="A39" s="63" t="s">
        <v>16</v>
      </c>
      <c r="B39" s="63"/>
      <c r="D39" s="63" t="s">
        <v>9</v>
      </c>
      <c r="E39" s="63"/>
      <c r="F39" s="10"/>
      <c r="G39" s="63" t="s">
        <v>8</v>
      </c>
      <c r="H39" s="63"/>
    </row>
    <row r="40" spans="1:9" ht="32.25" customHeight="1">
      <c r="A40" s="60" t="s">
        <v>37</v>
      </c>
      <c r="B40" s="60"/>
      <c r="D40" s="60" t="s">
        <v>25</v>
      </c>
      <c r="E40" s="60"/>
      <c r="G40" s="60" t="s">
        <v>36</v>
      </c>
      <c r="H40" s="60"/>
    </row>
  </sheetData>
  <mergeCells count="57">
    <mergeCell ref="B32:H32"/>
    <mergeCell ref="G40:H40"/>
    <mergeCell ref="E7:F7"/>
    <mergeCell ref="B8:H10"/>
    <mergeCell ref="B26:H26"/>
    <mergeCell ref="B27:D27"/>
    <mergeCell ref="A40:B40"/>
    <mergeCell ref="D40:E40"/>
    <mergeCell ref="A38:B38"/>
    <mergeCell ref="D38:E38"/>
    <mergeCell ref="A39:B39"/>
    <mergeCell ref="D39:E39"/>
    <mergeCell ref="A36:E36"/>
    <mergeCell ref="A26:A27"/>
    <mergeCell ref="G38:H38"/>
    <mergeCell ref="G39:H39"/>
    <mergeCell ref="N2:S2"/>
    <mergeCell ref="A4:H4"/>
    <mergeCell ref="A5:H5"/>
    <mergeCell ref="A6:H6"/>
    <mergeCell ref="B7:D7"/>
    <mergeCell ref="B2:G2"/>
    <mergeCell ref="B3:G3"/>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8:A10"/>
    <mergeCell ref="A11:A12"/>
    <mergeCell ref="B11:H11"/>
    <mergeCell ref="B12:D12"/>
    <mergeCell ref="A13:A15"/>
    <mergeCell ref="B13:D13"/>
    <mergeCell ref="F13:F15"/>
    <mergeCell ref="H13:H15"/>
    <mergeCell ref="B14:D14"/>
    <mergeCell ref="B15:D15"/>
  </mergeCells>
  <pageMargins left="0.7" right="0.7" top="0.75" bottom="0.75" header="0.3" footer="0.3"/>
  <pageSetup scale="64" fitToHeight="0" orientation="portrait" r:id="rId1"/>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S40"/>
  <sheetViews>
    <sheetView zoomScale="90" zoomScaleNormal="90" workbookViewId="0">
      <selection activeCell="K13" sqref="K13"/>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54</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69</v>
      </c>
      <c r="B6" s="57"/>
      <c r="C6" s="57"/>
      <c r="D6" s="57"/>
      <c r="E6" s="57"/>
      <c r="F6" s="57"/>
      <c r="G6" s="57"/>
      <c r="H6" s="57"/>
      <c r="N6" s="13"/>
      <c r="O6" s="13"/>
      <c r="P6" s="13"/>
      <c r="Q6" s="13"/>
      <c r="R6" s="13"/>
      <c r="S6" s="13"/>
    </row>
    <row r="7" spans="1:19" ht="26.25" customHeight="1">
      <c r="A7" s="15" t="s">
        <v>47</v>
      </c>
      <c r="B7" s="57" t="s">
        <v>44</v>
      </c>
      <c r="C7" s="57"/>
      <c r="D7" s="57"/>
      <c r="E7" s="57" t="s">
        <v>42</v>
      </c>
      <c r="F7" s="57"/>
      <c r="G7" s="14"/>
      <c r="H7" s="14"/>
      <c r="N7" s="13"/>
      <c r="O7" s="13"/>
      <c r="P7" s="13"/>
      <c r="Q7" s="13"/>
      <c r="R7" s="13"/>
      <c r="S7" s="13"/>
    </row>
    <row r="8" spans="1:19" ht="26.25" customHeight="1">
      <c r="A8" s="20" t="s">
        <v>35</v>
      </c>
      <c r="B8" s="20" t="s">
        <v>70</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71</v>
      </c>
      <c r="C13" s="34" t="s">
        <v>13</v>
      </c>
      <c r="D13" s="35" t="s">
        <v>13</v>
      </c>
      <c r="E13" s="4"/>
      <c r="F13" s="36"/>
      <c r="G13" s="4"/>
      <c r="H13" s="36"/>
      <c r="K13" s="5"/>
    </row>
    <row r="14" spans="1:19" ht="33.75" customHeight="1">
      <c r="A14" s="31"/>
      <c r="B14" s="39" t="s">
        <v>4</v>
      </c>
      <c r="C14" s="40"/>
      <c r="D14" s="41"/>
      <c r="E14" s="1" t="s">
        <v>33</v>
      </c>
      <c r="F14" s="37"/>
      <c r="G14" s="1" t="s">
        <v>34</v>
      </c>
      <c r="H14" s="37"/>
      <c r="I14" s="3"/>
    </row>
    <row r="15" spans="1:19" ht="36" customHeight="1" thickBot="1">
      <c r="A15" s="32"/>
      <c r="B15" s="33" t="s">
        <v>61</v>
      </c>
      <c r="C15" s="34" t="s">
        <v>14</v>
      </c>
      <c r="D15" s="35" t="s">
        <v>14</v>
      </c>
      <c r="E15" s="4"/>
      <c r="F15" s="38"/>
      <c r="G15" s="4"/>
      <c r="H15" s="38"/>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 xml:space="preserve"> Población analfabeta de 15 años y más que concluyó el nivel de alfabetización en el período t </v>
      </c>
      <c r="C18" s="34" t="s">
        <v>13</v>
      </c>
      <c r="D18" s="35" t="s">
        <v>13</v>
      </c>
      <c r="E18" s="4"/>
      <c r="F18" s="36"/>
      <c r="G18" s="4"/>
      <c r="H18" s="36"/>
    </row>
    <row r="19" spans="1:11" ht="35.25" customHeight="1">
      <c r="A19" s="45"/>
      <c r="B19" s="40" t="s">
        <v>4</v>
      </c>
      <c r="C19" s="40"/>
      <c r="D19" s="41"/>
      <c r="E19" s="1" t="s">
        <v>33</v>
      </c>
      <c r="F19" s="37"/>
      <c r="G19" s="1" t="s">
        <v>34</v>
      </c>
      <c r="H19" s="37"/>
    </row>
    <row r="20" spans="1:11" ht="36" customHeight="1" thickBot="1">
      <c r="A20" s="46"/>
      <c r="B20" s="34" t="str">
        <f>B15</f>
        <v>Población de 15 años y más analfabeta en t</v>
      </c>
      <c r="C20" s="34" t="s">
        <v>14</v>
      </c>
      <c r="D20" s="35" t="s">
        <v>14</v>
      </c>
      <c r="E20" s="4"/>
      <c r="F20" s="38"/>
      <c r="G20" s="4"/>
      <c r="H20" s="38"/>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 xml:space="preserve"> Población analfabeta de 15 años y más que concluyó el nivel de alfabetización en el período t </v>
      </c>
      <c r="C23" s="34" t="s">
        <v>13</v>
      </c>
      <c r="D23" s="35" t="s">
        <v>13</v>
      </c>
      <c r="E23" s="4"/>
      <c r="F23" s="36"/>
      <c r="G23" s="4"/>
      <c r="H23" s="47"/>
    </row>
    <row r="24" spans="1:11" ht="32.25" customHeight="1">
      <c r="A24" s="31"/>
      <c r="B24" s="40" t="s">
        <v>4</v>
      </c>
      <c r="C24" s="40"/>
      <c r="D24" s="41"/>
      <c r="E24" s="1" t="s">
        <v>33</v>
      </c>
      <c r="F24" s="37"/>
      <c r="G24" s="1" t="s">
        <v>34</v>
      </c>
      <c r="H24" s="48"/>
    </row>
    <row r="25" spans="1:11" ht="36" customHeight="1" thickBot="1">
      <c r="A25" s="32"/>
      <c r="B25" s="34" t="str">
        <f>B15</f>
        <v>Población de 15 años y más analfabeta en t</v>
      </c>
      <c r="C25" s="34" t="s">
        <v>14</v>
      </c>
      <c r="D25" s="35" t="s">
        <v>14</v>
      </c>
      <c r="E25" s="4"/>
      <c r="F25" s="38"/>
      <c r="G25" s="4"/>
      <c r="H25" s="49"/>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 xml:space="preserve"> Población analfabeta de 15 años y más que concluyó el nivel de alfabetización en el período t </v>
      </c>
      <c r="C28" s="34" t="s">
        <v>13</v>
      </c>
      <c r="D28" s="35" t="s">
        <v>13</v>
      </c>
      <c r="E28" s="4">
        <v>425</v>
      </c>
      <c r="F28" s="53">
        <f>IFERROR((E28/E30),"")</f>
        <v>1.0090457988081388E-2</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Población de 15 años y más analfabeta en t</v>
      </c>
      <c r="C30" s="34" t="s">
        <v>14</v>
      </c>
      <c r="D30" s="35" t="s">
        <v>14</v>
      </c>
      <c r="E30" s="4">
        <v>42119</v>
      </c>
      <c r="F30" s="55"/>
      <c r="G30" s="4"/>
      <c r="H30" s="55"/>
    </row>
    <row r="31" spans="1:11">
      <c r="A31" s="12"/>
      <c r="B31" s="12"/>
      <c r="C31" s="12"/>
      <c r="D31" s="12"/>
      <c r="E31" s="12"/>
      <c r="F31" s="12"/>
      <c r="G31" s="12"/>
      <c r="H31" s="12"/>
      <c r="I31" s="12"/>
      <c r="J31" s="12"/>
    </row>
    <row r="32" spans="1:11" ht="62.25" customHeight="1">
      <c r="A32" s="17"/>
      <c r="B32" s="59"/>
      <c r="C32" s="59"/>
      <c r="D32" s="59"/>
      <c r="E32" s="59"/>
      <c r="F32" s="59"/>
      <c r="G32" s="59"/>
      <c r="H32" s="59"/>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1.25" customHeight="1">
      <c r="A36" s="64"/>
      <c r="B36" s="65"/>
      <c r="C36" s="65"/>
      <c r="D36" s="65"/>
      <c r="E36" s="65"/>
      <c r="F36" s="9"/>
    </row>
    <row r="37" spans="1:9">
      <c r="A37" s="9"/>
      <c r="B37" s="9"/>
      <c r="C37" s="9"/>
      <c r="D37" s="9"/>
      <c r="E37" s="9"/>
      <c r="F37" s="9"/>
    </row>
    <row r="38" spans="1:9">
      <c r="A38" s="62" t="s">
        <v>53</v>
      </c>
      <c r="B38" s="62"/>
      <c r="D38" s="62" t="s">
        <v>68</v>
      </c>
      <c r="E38" s="62"/>
      <c r="G38" s="62" t="s">
        <v>53</v>
      </c>
      <c r="H38" s="62"/>
    </row>
    <row r="39" spans="1:9">
      <c r="A39" s="63" t="s">
        <v>16</v>
      </c>
      <c r="B39" s="63"/>
      <c r="D39" s="63" t="s">
        <v>9</v>
      </c>
      <c r="E39" s="63"/>
      <c r="F39" s="10"/>
      <c r="G39" s="63" t="s">
        <v>8</v>
      </c>
      <c r="H39" s="63"/>
    </row>
    <row r="40" spans="1:9" ht="32.25" customHeight="1">
      <c r="A40" s="60" t="s">
        <v>37</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4" fitToHeight="0" orientation="portrait" r:id="rId1"/>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S40"/>
  <sheetViews>
    <sheetView zoomScale="90" zoomScaleNormal="90" workbookViewId="0">
      <selection activeCell="B8" sqref="B8:H10"/>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54</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56</v>
      </c>
      <c r="B6" s="57"/>
      <c r="C6" s="57"/>
      <c r="D6" s="57"/>
      <c r="E6" s="57"/>
      <c r="F6" s="57"/>
      <c r="G6" s="57"/>
      <c r="H6" s="57"/>
      <c r="N6" s="13"/>
      <c r="O6" s="13"/>
      <c r="P6" s="13"/>
      <c r="Q6" s="13"/>
      <c r="R6" s="13"/>
      <c r="S6" s="13"/>
    </row>
    <row r="7" spans="1:19" ht="26.25" customHeight="1">
      <c r="A7" s="15" t="s">
        <v>47</v>
      </c>
      <c r="B7" s="57" t="s">
        <v>44</v>
      </c>
      <c r="C7" s="57"/>
      <c r="D7" s="57"/>
      <c r="E7" s="57" t="s">
        <v>48</v>
      </c>
      <c r="F7" s="57"/>
      <c r="G7" s="14"/>
      <c r="H7" s="14"/>
      <c r="N7" s="13"/>
      <c r="O7" s="13"/>
      <c r="P7" s="13"/>
      <c r="Q7" s="13"/>
      <c r="R7" s="13"/>
      <c r="S7" s="13"/>
    </row>
    <row r="8" spans="1:19" ht="26.25" customHeight="1">
      <c r="A8" s="20" t="s">
        <v>35</v>
      </c>
      <c r="B8" s="20" t="s">
        <v>65</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28</v>
      </c>
      <c r="C13" s="34" t="s">
        <v>13</v>
      </c>
      <c r="D13" s="35" t="s">
        <v>13</v>
      </c>
      <c r="E13" s="4"/>
      <c r="F13" s="36"/>
      <c r="G13" s="4"/>
      <c r="H13" s="36"/>
      <c r="K13" s="5"/>
    </row>
    <row r="14" spans="1:19" ht="33.75" customHeight="1">
      <c r="A14" s="31"/>
      <c r="B14" s="39" t="s">
        <v>4</v>
      </c>
      <c r="C14" s="40"/>
      <c r="D14" s="41"/>
      <c r="E14" s="1" t="s">
        <v>33</v>
      </c>
      <c r="F14" s="37"/>
      <c r="G14" s="1" t="s">
        <v>34</v>
      </c>
      <c r="H14" s="37"/>
      <c r="I14" s="3"/>
    </row>
    <row r="15" spans="1:19" ht="36" customHeight="1" thickBot="1">
      <c r="A15" s="32"/>
      <c r="B15" s="33" t="s">
        <v>62</v>
      </c>
      <c r="C15" s="34" t="s">
        <v>14</v>
      </c>
      <c r="D15" s="35" t="s">
        <v>14</v>
      </c>
      <c r="E15" s="4"/>
      <c r="F15" s="38"/>
      <c r="G15" s="4"/>
      <c r="H15" s="38"/>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Población de 15 años y más que concluyó el nivel Primaria en el periodo t</v>
      </c>
      <c r="C18" s="34" t="s">
        <v>13</v>
      </c>
      <c r="D18" s="35" t="s">
        <v>13</v>
      </c>
      <c r="E18" s="4"/>
      <c r="F18" s="36"/>
      <c r="G18" s="4"/>
      <c r="H18" s="36"/>
    </row>
    <row r="19" spans="1:11" ht="35.25" customHeight="1">
      <c r="A19" s="45"/>
      <c r="B19" s="40" t="s">
        <v>4</v>
      </c>
      <c r="C19" s="40"/>
      <c r="D19" s="41"/>
      <c r="E19" s="1" t="s">
        <v>33</v>
      </c>
      <c r="F19" s="37"/>
      <c r="G19" s="1" t="s">
        <v>34</v>
      </c>
      <c r="H19" s="37"/>
    </row>
    <row r="20" spans="1:11" ht="36" customHeight="1" thickBot="1">
      <c r="A20" s="46"/>
      <c r="B20" s="34" t="str">
        <f>B15</f>
        <v>Población de 15 años y más sin Primaria en el periodo t</v>
      </c>
      <c r="C20" s="34" t="s">
        <v>14</v>
      </c>
      <c r="D20" s="35" t="s">
        <v>14</v>
      </c>
      <c r="E20" s="4"/>
      <c r="F20" s="38"/>
      <c r="G20" s="4"/>
      <c r="H20" s="38"/>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Población de 15 años y más que concluyó el nivel Primaria en el periodo t</v>
      </c>
      <c r="C23" s="34" t="s">
        <v>13</v>
      </c>
      <c r="D23" s="35" t="s">
        <v>13</v>
      </c>
      <c r="E23" s="4"/>
      <c r="F23" s="36"/>
      <c r="G23" s="4"/>
      <c r="H23" s="47"/>
    </row>
    <row r="24" spans="1:11" ht="32.25" customHeight="1">
      <c r="A24" s="31"/>
      <c r="B24" s="40" t="s">
        <v>4</v>
      </c>
      <c r="C24" s="40"/>
      <c r="D24" s="41"/>
      <c r="E24" s="1" t="s">
        <v>33</v>
      </c>
      <c r="F24" s="37"/>
      <c r="G24" s="1" t="s">
        <v>34</v>
      </c>
      <c r="H24" s="48"/>
    </row>
    <row r="25" spans="1:11" ht="36" customHeight="1" thickBot="1">
      <c r="A25" s="32"/>
      <c r="B25" s="34" t="str">
        <f>B15</f>
        <v>Población de 15 años y más sin Primaria en el periodo t</v>
      </c>
      <c r="C25" s="34" t="s">
        <v>14</v>
      </c>
      <c r="D25" s="35" t="s">
        <v>14</v>
      </c>
      <c r="E25" s="4"/>
      <c r="F25" s="38"/>
      <c r="G25" s="4"/>
      <c r="H25" s="49"/>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Población de 15 años y más que concluyó el nivel Primaria en el periodo t</v>
      </c>
      <c r="C28" s="34" t="s">
        <v>13</v>
      </c>
      <c r="D28" s="35" t="s">
        <v>13</v>
      </c>
      <c r="E28" s="4">
        <v>2760</v>
      </c>
      <c r="F28" s="53">
        <f>IFERROR((E28/E30),"")</f>
        <v>3.0175147049176742E-2</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Población de 15 años y más sin Primaria en el periodo t</v>
      </c>
      <c r="C30" s="34" t="s">
        <v>14</v>
      </c>
      <c r="D30" s="35" t="s">
        <v>14</v>
      </c>
      <c r="E30" s="4">
        <v>91466</v>
      </c>
      <c r="F30" s="55"/>
      <c r="G30" s="4"/>
      <c r="H30" s="55"/>
    </row>
    <row r="31" spans="1:11">
      <c r="A31" s="12"/>
      <c r="B31" s="12"/>
      <c r="C31" s="12"/>
      <c r="D31" s="12"/>
      <c r="E31" s="12"/>
      <c r="F31" s="12"/>
      <c r="G31" s="12"/>
      <c r="H31" s="12"/>
      <c r="I31" s="12"/>
      <c r="J31" s="12"/>
    </row>
    <row r="32" spans="1:11" ht="62.25" customHeight="1">
      <c r="A32" s="17"/>
      <c r="B32" s="59"/>
      <c r="C32" s="59"/>
      <c r="D32" s="59"/>
      <c r="E32" s="59"/>
      <c r="F32" s="59"/>
      <c r="G32" s="59"/>
      <c r="H32" s="59"/>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1.25" customHeight="1">
      <c r="A36" s="64"/>
      <c r="B36" s="65"/>
      <c r="C36" s="65"/>
      <c r="D36" s="65"/>
      <c r="E36" s="65"/>
      <c r="F36" s="9"/>
    </row>
    <row r="37" spans="1:9">
      <c r="A37" s="9"/>
      <c r="B37" s="9"/>
      <c r="C37" s="9"/>
      <c r="D37" s="9"/>
      <c r="E37" s="9"/>
      <c r="F37" s="9"/>
    </row>
    <row r="38" spans="1:9">
      <c r="A38" s="62" t="s">
        <v>53</v>
      </c>
      <c r="B38" s="62"/>
      <c r="D38" s="62" t="s">
        <v>68</v>
      </c>
      <c r="E38" s="62"/>
      <c r="G38" s="62" t="s">
        <v>53</v>
      </c>
      <c r="H38" s="62"/>
    </row>
    <row r="39" spans="1:9">
      <c r="A39" s="63" t="s">
        <v>16</v>
      </c>
      <c r="B39" s="63"/>
      <c r="D39" s="63" t="s">
        <v>9</v>
      </c>
      <c r="E39" s="63"/>
      <c r="F39" s="10"/>
      <c r="G39" s="63" t="s">
        <v>8</v>
      </c>
      <c r="H39" s="63"/>
    </row>
    <row r="40" spans="1:9" ht="32.25" customHeight="1">
      <c r="A40" s="60" t="s">
        <v>37</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4" fitToHeight="0" orientation="portrait" r:id="rId1"/>
  <colBreaks count="1" manualBreakCount="1">
    <brk id="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S40"/>
  <sheetViews>
    <sheetView zoomScale="90" zoomScaleNormal="90" workbookViewId="0">
      <selection activeCell="D38" sqref="D38:E38"/>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54</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57</v>
      </c>
      <c r="B6" s="57"/>
      <c r="C6" s="57"/>
      <c r="D6" s="57"/>
      <c r="E6" s="57"/>
      <c r="F6" s="57"/>
      <c r="G6" s="57"/>
      <c r="H6" s="57"/>
      <c r="N6" s="13"/>
      <c r="O6" s="13"/>
      <c r="P6" s="13"/>
      <c r="Q6" s="13"/>
      <c r="R6" s="13"/>
      <c r="S6" s="13"/>
    </row>
    <row r="7" spans="1:19" ht="26.25" customHeight="1">
      <c r="A7" s="15" t="s">
        <v>47</v>
      </c>
      <c r="B7" s="57" t="s">
        <v>44</v>
      </c>
      <c r="C7" s="57"/>
      <c r="D7" s="57"/>
      <c r="E7" s="57" t="s">
        <v>42</v>
      </c>
      <c r="F7" s="57"/>
      <c r="G7" s="14"/>
      <c r="H7" s="14"/>
      <c r="N7" s="13"/>
      <c r="O7" s="13"/>
      <c r="P7" s="13"/>
      <c r="Q7" s="13"/>
      <c r="R7" s="13"/>
      <c r="S7" s="13"/>
    </row>
    <row r="8" spans="1:19" ht="26.25" customHeight="1">
      <c r="A8" s="20" t="s">
        <v>35</v>
      </c>
      <c r="B8" s="20" t="s">
        <v>66</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29</v>
      </c>
      <c r="C13" s="34" t="s">
        <v>13</v>
      </c>
      <c r="D13" s="35" t="s">
        <v>13</v>
      </c>
      <c r="E13" s="4"/>
      <c r="F13" s="36"/>
      <c r="G13" s="4"/>
      <c r="H13" s="36"/>
      <c r="K13" s="5"/>
    </row>
    <row r="14" spans="1:19" ht="33.75" customHeight="1">
      <c r="A14" s="31"/>
      <c r="B14" s="39" t="s">
        <v>4</v>
      </c>
      <c r="C14" s="40"/>
      <c r="D14" s="41"/>
      <c r="E14" s="1" t="s">
        <v>33</v>
      </c>
      <c r="F14" s="37"/>
      <c r="G14" s="1" t="s">
        <v>34</v>
      </c>
      <c r="H14" s="37"/>
      <c r="I14" s="3"/>
    </row>
    <row r="15" spans="1:19" ht="36" customHeight="1" thickBot="1">
      <c r="A15" s="32"/>
      <c r="B15" s="33" t="s">
        <v>63</v>
      </c>
      <c r="C15" s="34" t="s">
        <v>14</v>
      </c>
      <c r="D15" s="35" t="s">
        <v>14</v>
      </c>
      <c r="E15" s="4"/>
      <c r="F15" s="38"/>
      <c r="G15" s="4"/>
      <c r="H15" s="38"/>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 xml:space="preserve">Población de 15 años y más que concluyó el nivel Secundaria en el periodo t </v>
      </c>
      <c r="C18" s="34" t="s">
        <v>13</v>
      </c>
      <c r="D18" s="35" t="s">
        <v>13</v>
      </c>
      <c r="E18" s="4"/>
      <c r="F18" s="36"/>
      <c r="G18" s="4"/>
      <c r="H18" s="36"/>
    </row>
    <row r="19" spans="1:11" ht="35.25" customHeight="1">
      <c r="A19" s="45"/>
      <c r="B19" s="40" t="s">
        <v>4</v>
      </c>
      <c r="C19" s="40"/>
      <c r="D19" s="41"/>
      <c r="E19" s="1" t="s">
        <v>33</v>
      </c>
      <c r="F19" s="37"/>
      <c r="G19" s="1" t="s">
        <v>34</v>
      </c>
      <c r="H19" s="37"/>
    </row>
    <row r="20" spans="1:11" ht="36" customHeight="1" thickBot="1">
      <c r="A20" s="46"/>
      <c r="B20" s="34" t="str">
        <f>B15</f>
        <v>Población de 15 años y más Sin Secundaria en el periodo t</v>
      </c>
      <c r="C20" s="34" t="s">
        <v>14</v>
      </c>
      <c r="D20" s="35" t="s">
        <v>14</v>
      </c>
      <c r="E20" s="4"/>
      <c r="F20" s="38"/>
      <c r="G20" s="4"/>
      <c r="H20" s="38"/>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 xml:space="preserve">Población de 15 años y más que concluyó el nivel Secundaria en el periodo t </v>
      </c>
      <c r="C23" s="34" t="s">
        <v>13</v>
      </c>
      <c r="D23" s="35" t="s">
        <v>13</v>
      </c>
      <c r="E23" s="4"/>
      <c r="F23" s="36"/>
      <c r="G23" s="4"/>
      <c r="H23" s="47"/>
    </row>
    <row r="24" spans="1:11" ht="32.25" customHeight="1">
      <c r="A24" s="31"/>
      <c r="B24" s="40" t="s">
        <v>4</v>
      </c>
      <c r="C24" s="40"/>
      <c r="D24" s="41"/>
      <c r="E24" s="1" t="s">
        <v>33</v>
      </c>
      <c r="F24" s="37"/>
      <c r="G24" s="1" t="s">
        <v>34</v>
      </c>
      <c r="H24" s="48"/>
    </row>
    <row r="25" spans="1:11" ht="36" customHeight="1" thickBot="1">
      <c r="A25" s="32"/>
      <c r="B25" s="34" t="str">
        <f>B15</f>
        <v>Población de 15 años y más Sin Secundaria en el periodo t</v>
      </c>
      <c r="C25" s="34" t="s">
        <v>14</v>
      </c>
      <c r="D25" s="35" t="s">
        <v>14</v>
      </c>
      <c r="E25" s="4"/>
      <c r="F25" s="38"/>
      <c r="G25" s="4"/>
      <c r="H25" s="49"/>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 xml:space="preserve">Población de 15 años y más que concluyó el nivel Secundaria en el periodo t </v>
      </c>
      <c r="C28" s="34" t="s">
        <v>13</v>
      </c>
      <c r="D28" s="35" t="s">
        <v>13</v>
      </c>
      <c r="E28" s="4">
        <v>5677</v>
      </c>
      <c r="F28" s="53">
        <f>IFERROR((E28/E30),"")</f>
        <v>3.0291226909409115E-2</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Población de 15 años y más Sin Secundaria en el periodo t</v>
      </c>
      <c r="C30" s="34" t="s">
        <v>14</v>
      </c>
      <c r="D30" s="35" t="s">
        <v>14</v>
      </c>
      <c r="E30" s="4">
        <v>187414</v>
      </c>
      <c r="F30" s="55"/>
      <c r="G30" s="4"/>
      <c r="H30" s="55"/>
    </row>
    <row r="31" spans="1:11">
      <c r="A31" s="12"/>
      <c r="B31" s="12"/>
      <c r="C31" s="12"/>
      <c r="D31" s="12"/>
      <c r="E31" s="12"/>
      <c r="F31" s="12"/>
      <c r="G31" s="12"/>
      <c r="H31" s="12"/>
      <c r="I31" s="12"/>
      <c r="J31" s="12"/>
    </row>
    <row r="32" spans="1:11" ht="62.25" customHeight="1">
      <c r="A32" s="17"/>
      <c r="B32" s="59"/>
      <c r="C32" s="59"/>
      <c r="D32" s="59"/>
      <c r="E32" s="59"/>
      <c r="F32" s="59"/>
      <c r="G32" s="59"/>
      <c r="H32" s="59"/>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0.5" customHeight="1">
      <c r="A36" s="64"/>
      <c r="B36" s="65"/>
      <c r="C36" s="65"/>
      <c r="D36" s="65"/>
      <c r="E36" s="65"/>
      <c r="F36" s="9"/>
    </row>
    <row r="37" spans="1:9">
      <c r="A37" s="9"/>
      <c r="B37" s="9"/>
      <c r="C37" s="9"/>
      <c r="D37" s="9"/>
      <c r="E37" s="9"/>
      <c r="F37" s="9"/>
    </row>
    <row r="38" spans="1:9">
      <c r="A38" s="62" t="s">
        <v>53</v>
      </c>
      <c r="B38" s="62"/>
      <c r="D38" s="62" t="s">
        <v>68</v>
      </c>
      <c r="E38" s="62"/>
      <c r="G38" s="62" t="s">
        <v>53</v>
      </c>
      <c r="H38" s="62"/>
    </row>
    <row r="39" spans="1:9">
      <c r="A39" s="63" t="s">
        <v>16</v>
      </c>
      <c r="B39" s="63"/>
      <c r="D39" s="63" t="s">
        <v>9</v>
      </c>
      <c r="E39" s="63"/>
      <c r="F39" s="10"/>
      <c r="G39" s="63" t="s">
        <v>8</v>
      </c>
      <c r="H39" s="63"/>
    </row>
    <row r="40" spans="1:9" ht="32.25" customHeight="1">
      <c r="A40" s="60" t="s">
        <v>37</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4" fitToHeight="0" orientation="portrait" r:id="rId1"/>
  <colBreaks count="1" manualBreakCount="1">
    <brk id="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40"/>
  <sheetViews>
    <sheetView zoomScale="90" zoomScaleNormal="90" workbookViewId="0">
      <selection activeCell="O30" sqref="O30"/>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88</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44.25" customHeight="1">
      <c r="A6" s="57" t="s">
        <v>72</v>
      </c>
      <c r="B6" s="57"/>
      <c r="C6" s="57"/>
      <c r="D6" s="57"/>
      <c r="E6" s="57"/>
      <c r="F6" s="57"/>
      <c r="G6" s="57"/>
      <c r="H6" s="57"/>
      <c r="N6" s="13"/>
      <c r="O6" s="13"/>
      <c r="P6" s="13"/>
      <c r="Q6" s="13"/>
      <c r="R6" s="13"/>
      <c r="S6" s="13"/>
    </row>
    <row r="7" spans="1:19" ht="26.25" customHeight="1">
      <c r="A7" s="15" t="s">
        <v>40</v>
      </c>
      <c r="B7" s="57" t="s">
        <v>41</v>
      </c>
      <c r="C7" s="57"/>
      <c r="D7" s="57"/>
      <c r="E7" s="57" t="s">
        <v>42</v>
      </c>
      <c r="F7" s="57"/>
      <c r="G7" s="14"/>
      <c r="H7" s="14"/>
      <c r="N7" s="13"/>
      <c r="O7" s="13"/>
      <c r="P7" s="13"/>
      <c r="Q7" s="13"/>
      <c r="R7" s="13"/>
      <c r="S7" s="13"/>
    </row>
    <row r="8" spans="1:19" ht="26.25" customHeight="1">
      <c r="A8" s="20" t="s">
        <v>35</v>
      </c>
      <c r="B8" s="20" t="s">
        <v>73</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49.5" customHeight="1">
      <c r="A13" s="30" t="s">
        <v>3</v>
      </c>
      <c r="B13" s="33" t="s">
        <v>30</v>
      </c>
      <c r="C13" s="34" t="s">
        <v>13</v>
      </c>
      <c r="D13" s="35" t="s">
        <v>13</v>
      </c>
      <c r="E13" s="4">
        <v>860</v>
      </c>
      <c r="F13" s="53">
        <f>IFERROR((E13/E15),"")</f>
        <v>0.60350877192982455</v>
      </c>
      <c r="G13" s="4">
        <v>860</v>
      </c>
      <c r="H13" s="53">
        <f>IFERROR((G13/G15),"")</f>
        <v>0.54707379134860046</v>
      </c>
      <c r="K13" s="5"/>
    </row>
    <row r="14" spans="1:19" ht="33.75" customHeight="1">
      <c r="A14" s="31"/>
      <c r="B14" s="39" t="s">
        <v>4</v>
      </c>
      <c r="C14" s="40"/>
      <c r="D14" s="41"/>
      <c r="E14" s="1" t="s">
        <v>33</v>
      </c>
      <c r="F14" s="54"/>
      <c r="G14" s="1" t="s">
        <v>34</v>
      </c>
      <c r="H14" s="54"/>
      <c r="I14" s="3"/>
    </row>
    <row r="15" spans="1:19" ht="36" customHeight="1" thickBot="1">
      <c r="A15" s="32"/>
      <c r="B15" s="33" t="s">
        <v>74</v>
      </c>
      <c r="C15" s="34" t="s">
        <v>14</v>
      </c>
      <c r="D15" s="35" t="s">
        <v>14</v>
      </c>
      <c r="E15" s="4">
        <v>1425</v>
      </c>
      <c r="F15" s="55"/>
      <c r="G15" s="4">
        <v>1572</v>
      </c>
      <c r="H15" s="55"/>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54" customHeight="1">
      <c r="A18" s="44" t="s">
        <v>5</v>
      </c>
      <c r="B18" s="34" t="str">
        <f>B13</f>
        <v>Educandos/as que concluyen nivel intermedio y avanzado del modelo educativo y están vinculados a plazas comunitarias de atención educativa y servicios integrales en el periodo t</v>
      </c>
      <c r="C18" s="34" t="s">
        <v>13</v>
      </c>
      <c r="D18" s="35" t="s">
        <v>13</v>
      </c>
      <c r="E18" s="4">
        <v>2010</v>
      </c>
      <c r="F18" s="53">
        <f>IFERROR((E18/E20),"")</f>
        <v>0.55326176713459951</v>
      </c>
      <c r="G18" s="4">
        <v>1890</v>
      </c>
      <c r="H18" s="53">
        <f>IFERROR((G18/G20),"")</f>
        <v>0.54015432980851674</v>
      </c>
    </row>
    <row r="19" spans="1:11" ht="35.25" customHeight="1">
      <c r="A19" s="45"/>
      <c r="B19" s="40" t="s">
        <v>4</v>
      </c>
      <c r="C19" s="40"/>
      <c r="D19" s="41"/>
      <c r="E19" s="1" t="s">
        <v>33</v>
      </c>
      <c r="F19" s="54"/>
      <c r="G19" s="1" t="s">
        <v>34</v>
      </c>
      <c r="H19" s="54"/>
    </row>
    <row r="20" spans="1:11" ht="36" customHeight="1" thickBot="1">
      <c r="A20" s="46"/>
      <c r="B20" s="34" t="str">
        <f>B15</f>
        <v>Total educandos/as que concluyen algún nivel en el periodo t</v>
      </c>
      <c r="C20" s="34" t="s">
        <v>14</v>
      </c>
      <c r="D20" s="35" t="s">
        <v>14</v>
      </c>
      <c r="E20" s="4">
        <v>3633</v>
      </c>
      <c r="F20" s="55"/>
      <c r="G20" s="4">
        <v>3499</v>
      </c>
      <c r="H20" s="55"/>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52.5" customHeight="1">
      <c r="A23" s="30" t="s">
        <v>6</v>
      </c>
      <c r="B23" s="34" t="str">
        <f>B13</f>
        <v>Educandos/as que concluyen nivel intermedio y avanzado del modelo educativo y están vinculados a plazas comunitarias de atención educativa y servicios integrales en el periodo t</v>
      </c>
      <c r="C23" s="34" t="s">
        <v>13</v>
      </c>
      <c r="D23" s="35" t="s">
        <v>13</v>
      </c>
      <c r="E23" s="4">
        <v>3350</v>
      </c>
      <c r="F23" s="53">
        <f>IFERROR((E23/E25),"")</f>
        <v>0.54006126068031601</v>
      </c>
      <c r="G23" s="4">
        <v>3008</v>
      </c>
      <c r="H23" s="53">
        <f>IFERROR((G23/G25),"")</f>
        <v>0.54561944494830406</v>
      </c>
    </row>
    <row r="24" spans="1:11" ht="32.25" customHeight="1">
      <c r="A24" s="31"/>
      <c r="B24" s="40" t="s">
        <v>4</v>
      </c>
      <c r="C24" s="40"/>
      <c r="D24" s="41"/>
      <c r="E24" s="1" t="s">
        <v>33</v>
      </c>
      <c r="F24" s="54"/>
      <c r="G24" s="1" t="s">
        <v>34</v>
      </c>
      <c r="H24" s="54"/>
    </row>
    <row r="25" spans="1:11" ht="36" customHeight="1" thickBot="1">
      <c r="A25" s="32"/>
      <c r="B25" s="34" t="str">
        <f>B15</f>
        <v>Total educandos/as que concluyen algún nivel en el periodo t</v>
      </c>
      <c r="C25" s="34" t="s">
        <v>14</v>
      </c>
      <c r="D25" s="35" t="s">
        <v>14</v>
      </c>
      <c r="E25" s="4">
        <v>6203</v>
      </c>
      <c r="F25" s="55"/>
      <c r="G25" s="4">
        <v>5513</v>
      </c>
      <c r="H25" s="55"/>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48.75" customHeight="1">
      <c r="A28" s="50" t="s">
        <v>7</v>
      </c>
      <c r="B28" s="34" t="str">
        <f>B13</f>
        <v>Educandos/as que concluyen nivel intermedio y avanzado del modelo educativo y están vinculados a plazas comunitarias de atención educativa y servicios integrales en el periodo t</v>
      </c>
      <c r="C28" s="34" t="s">
        <v>13</v>
      </c>
      <c r="D28" s="35" t="s">
        <v>13</v>
      </c>
      <c r="E28" s="4">
        <v>4520</v>
      </c>
      <c r="F28" s="53">
        <f>IFERROR((E28/E30),"")</f>
        <v>0.53573545098968833</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Total educandos/as que concluyen algún nivel en el periodo t</v>
      </c>
      <c r="C30" s="34" t="s">
        <v>14</v>
      </c>
      <c r="D30" s="35" t="s">
        <v>14</v>
      </c>
      <c r="E30" s="4">
        <v>8437</v>
      </c>
      <c r="F30" s="55"/>
      <c r="G30" s="4"/>
      <c r="H30" s="55"/>
    </row>
    <row r="31" spans="1:11">
      <c r="A31" s="12"/>
      <c r="B31" s="12"/>
      <c r="C31" s="12"/>
      <c r="D31" s="12"/>
      <c r="E31" s="12"/>
      <c r="F31" s="12"/>
      <c r="G31" s="12"/>
      <c r="H31" s="12"/>
      <c r="I31" s="12"/>
      <c r="J31" s="12"/>
    </row>
    <row r="32" spans="1:11" ht="62.25" customHeight="1">
      <c r="A32" s="17" t="s">
        <v>89</v>
      </c>
      <c r="B32" s="59" t="s">
        <v>95</v>
      </c>
      <c r="C32" s="59"/>
      <c r="D32" s="59"/>
      <c r="E32" s="59"/>
      <c r="F32" s="59"/>
      <c r="G32" s="59"/>
      <c r="H32" s="59"/>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6.75" customHeight="1">
      <c r="A36" s="64"/>
      <c r="B36" s="65"/>
      <c r="C36" s="65"/>
      <c r="D36" s="65"/>
      <c r="E36" s="65"/>
      <c r="F36" s="9"/>
    </row>
    <row r="37" spans="1:9">
      <c r="A37" s="9"/>
      <c r="B37" s="9"/>
      <c r="C37" s="9"/>
      <c r="D37" s="9"/>
      <c r="E37" s="9"/>
      <c r="F37" s="9"/>
    </row>
    <row r="38" spans="1:9">
      <c r="A38" s="62" t="s">
        <v>19</v>
      </c>
      <c r="B38" s="62"/>
      <c r="D38" s="62" t="s">
        <v>68</v>
      </c>
      <c r="E38" s="62"/>
      <c r="G38" s="62" t="s">
        <v>53</v>
      </c>
      <c r="H38" s="62"/>
    </row>
    <row r="39" spans="1:9">
      <c r="A39" s="63" t="s">
        <v>16</v>
      </c>
      <c r="B39" s="63"/>
      <c r="D39" s="63" t="s">
        <v>9</v>
      </c>
      <c r="E39" s="63"/>
      <c r="F39" s="10"/>
      <c r="G39" s="63" t="s">
        <v>8</v>
      </c>
      <c r="H39" s="63"/>
    </row>
    <row r="40" spans="1:9" ht="32.25" customHeight="1">
      <c r="A40" s="60" t="s">
        <v>24</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0" orientation="portrait" r:id="rId1"/>
  <colBreaks count="1" manualBreakCount="1">
    <brk id="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S40"/>
  <sheetViews>
    <sheetView topLeftCell="A21" zoomScale="90" zoomScaleNormal="90" workbookViewId="0">
      <selection activeCell="M28" sqref="M28"/>
    </sheetView>
  </sheetViews>
  <sheetFormatPr baseColWidth="10" defaultColWidth="11.42578125" defaultRowHeight="16.5"/>
  <cols>
    <col min="1" max="1" width="23" style="2" customWidth="1"/>
    <col min="2" max="3" width="14.7109375" style="2" customWidth="1"/>
    <col min="4" max="4" width="21.5703125" style="2" customWidth="1"/>
    <col min="5" max="5" width="19.5703125" style="2" customWidth="1"/>
    <col min="6" max="6" width="18.5703125" style="2" customWidth="1"/>
    <col min="7" max="7" width="19" style="2" customWidth="1"/>
    <col min="8" max="8" width="21.4257812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88</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75</v>
      </c>
      <c r="B6" s="57"/>
      <c r="C6" s="57"/>
      <c r="D6" s="57"/>
      <c r="E6" s="57"/>
      <c r="F6" s="57"/>
      <c r="G6" s="57"/>
      <c r="H6" s="57"/>
      <c r="N6" s="13"/>
      <c r="O6" s="13"/>
      <c r="P6" s="13"/>
      <c r="Q6" s="13"/>
      <c r="R6" s="13"/>
      <c r="S6" s="13"/>
    </row>
    <row r="7" spans="1:19" ht="26.25" customHeight="1">
      <c r="A7" s="15" t="s">
        <v>40</v>
      </c>
      <c r="B7" s="57" t="s">
        <v>41</v>
      </c>
      <c r="C7" s="57"/>
      <c r="D7" s="57"/>
      <c r="E7" s="57" t="s">
        <v>42</v>
      </c>
      <c r="F7" s="57"/>
      <c r="G7" s="14"/>
      <c r="H7" s="14"/>
      <c r="N7" s="13"/>
      <c r="O7" s="13"/>
      <c r="P7" s="13"/>
      <c r="Q7" s="13"/>
      <c r="R7" s="13"/>
      <c r="S7" s="13"/>
    </row>
    <row r="8" spans="1:19" ht="26.25" customHeight="1">
      <c r="A8" s="20" t="s">
        <v>35</v>
      </c>
      <c r="B8" s="20" t="s">
        <v>76</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42"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63.75" customHeight="1">
      <c r="A13" s="30" t="s">
        <v>3</v>
      </c>
      <c r="B13" s="33" t="s">
        <v>67</v>
      </c>
      <c r="C13" s="34" t="s">
        <v>13</v>
      </c>
      <c r="D13" s="35" t="s">
        <v>13</v>
      </c>
      <c r="E13" s="4">
        <v>28</v>
      </c>
      <c r="F13" s="53">
        <f>IFERROR((E13/E15),"")</f>
        <v>4.1543026706231452E-2</v>
      </c>
      <c r="G13" s="4">
        <v>112</v>
      </c>
      <c r="H13" s="53">
        <f>IFERROR((G13/G15),"")</f>
        <v>0.32463768115942027</v>
      </c>
      <c r="K13" s="5"/>
    </row>
    <row r="14" spans="1:19" ht="33.75" customHeight="1">
      <c r="A14" s="31"/>
      <c r="B14" s="39" t="s">
        <v>4</v>
      </c>
      <c r="C14" s="40"/>
      <c r="D14" s="41"/>
      <c r="E14" s="1" t="s">
        <v>33</v>
      </c>
      <c r="F14" s="54"/>
      <c r="G14" s="1" t="s">
        <v>34</v>
      </c>
      <c r="H14" s="54"/>
      <c r="I14" s="3"/>
    </row>
    <row r="15" spans="1:19" ht="61.5" customHeight="1" thickBot="1">
      <c r="A15" s="32"/>
      <c r="B15" s="33" t="s">
        <v>64</v>
      </c>
      <c r="C15" s="34" t="s">
        <v>14</v>
      </c>
      <c r="D15" s="35" t="s">
        <v>14</v>
      </c>
      <c r="E15" s="4">
        <v>674</v>
      </c>
      <c r="F15" s="55"/>
      <c r="G15" s="4">
        <v>345</v>
      </c>
      <c r="H15" s="55"/>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63" customHeight="1">
      <c r="A18" s="44" t="s">
        <v>5</v>
      </c>
      <c r="B18" s="34" t="str">
        <f>B13</f>
        <v>Total de educandos/as que concluyen nivel en la vertiente para Ciegos o Débiles Visuales+ Total de educandos/as que concluyen nivel en la Población indígena + Total de personas adultas mayores que concluyen nivel de alfabetización, primaria y/o secundaria en periodo t</v>
      </c>
      <c r="C18" s="34" t="s">
        <v>13</v>
      </c>
      <c r="D18" s="35" t="s">
        <v>13</v>
      </c>
      <c r="E18" s="4">
        <v>107</v>
      </c>
      <c r="F18" s="53">
        <f>IFERROR((E18/E20),"")</f>
        <v>0.15875370919881307</v>
      </c>
      <c r="G18" s="4">
        <v>146</v>
      </c>
      <c r="H18" s="53">
        <f>IFERROR((G18/G20),"")</f>
        <v>0.36775818639798491</v>
      </c>
    </row>
    <row r="19" spans="1:11" ht="35.25" customHeight="1">
      <c r="A19" s="45"/>
      <c r="B19" s="40" t="s">
        <v>4</v>
      </c>
      <c r="C19" s="40"/>
      <c r="D19" s="41"/>
      <c r="E19" s="1" t="s">
        <v>33</v>
      </c>
      <c r="F19" s="54"/>
      <c r="G19" s="1" t="s">
        <v>34</v>
      </c>
      <c r="H19" s="54"/>
    </row>
    <row r="20" spans="1:11" ht="60.75" customHeight="1" thickBot="1">
      <c r="A20" s="46"/>
      <c r="B20" s="34" t="str">
        <f>B15</f>
        <v>Total de educandos/as atendidos en la vertiente para Ciegos o Débiles Visuales+Total de educandos/as atendidos en la Población indígena+ Total de personas adultas mayores atendidas en alfabetización, primaria y/o secundaria en periodo t)) x 100</v>
      </c>
      <c r="C20" s="34" t="s">
        <v>14</v>
      </c>
      <c r="D20" s="35" t="s">
        <v>14</v>
      </c>
      <c r="E20" s="4">
        <v>674</v>
      </c>
      <c r="F20" s="55"/>
      <c r="G20" s="4">
        <v>397</v>
      </c>
      <c r="H20" s="55"/>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60" customHeight="1">
      <c r="A23" s="30" t="s">
        <v>6</v>
      </c>
      <c r="B23" s="34" t="str">
        <f>B13</f>
        <v>Total de educandos/as que concluyen nivel en la vertiente para Ciegos o Débiles Visuales+ Total de educandos/as que concluyen nivel en la Población indígena + Total de personas adultas mayores que concluyen nivel de alfabetización, primaria y/o secundaria en periodo t</v>
      </c>
      <c r="C23" s="34" t="s">
        <v>13</v>
      </c>
      <c r="D23" s="35" t="s">
        <v>13</v>
      </c>
      <c r="E23" s="4">
        <v>267</v>
      </c>
      <c r="F23" s="53">
        <f>IFERROR((E23/E25),"")</f>
        <v>0.39614243323442139</v>
      </c>
      <c r="G23" s="4">
        <v>315</v>
      </c>
      <c r="H23" s="67">
        <f>IFERROR((G23/G25),"")</f>
        <v>0.87743732590529244</v>
      </c>
    </row>
    <row r="24" spans="1:11" ht="32.25" customHeight="1">
      <c r="A24" s="31"/>
      <c r="B24" s="40" t="s">
        <v>4</v>
      </c>
      <c r="C24" s="40"/>
      <c r="D24" s="41"/>
      <c r="E24" s="1" t="s">
        <v>33</v>
      </c>
      <c r="F24" s="54"/>
      <c r="G24" s="1" t="s">
        <v>34</v>
      </c>
      <c r="H24" s="68"/>
    </row>
    <row r="25" spans="1:11" ht="65.25" customHeight="1" thickBot="1">
      <c r="A25" s="32"/>
      <c r="B25" s="34" t="str">
        <f>B15</f>
        <v>Total de educandos/as atendidos en la vertiente para Ciegos o Débiles Visuales+Total de educandos/as atendidos en la Población indígena+ Total de personas adultas mayores atendidas en alfabetización, primaria y/o secundaria en periodo t)) x 100</v>
      </c>
      <c r="C25" s="34" t="s">
        <v>14</v>
      </c>
      <c r="D25" s="35" t="s">
        <v>14</v>
      </c>
      <c r="E25" s="4">
        <v>674</v>
      </c>
      <c r="F25" s="66"/>
      <c r="G25" s="4">
        <v>359</v>
      </c>
      <c r="H25" s="69"/>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61.5" customHeight="1">
      <c r="A28" s="50" t="s">
        <v>7</v>
      </c>
      <c r="B28" s="34" t="str">
        <f>B13</f>
        <v>Total de educandos/as que concluyen nivel en la vertiente para Ciegos o Débiles Visuales+ Total de educandos/as que concluyen nivel en la Población indígena + Total de personas adultas mayores que concluyen nivel de alfabetización, primaria y/o secundaria en periodo t</v>
      </c>
      <c r="C28" s="34" t="s">
        <v>13</v>
      </c>
      <c r="D28" s="35" t="s">
        <v>13</v>
      </c>
      <c r="E28" s="4">
        <v>415</v>
      </c>
      <c r="F28" s="53">
        <f>IFERROR((E28/E30),"")</f>
        <v>0.61572700296735905</v>
      </c>
      <c r="G28" s="4"/>
      <c r="H28" s="53" t="str">
        <f>IFERROR((G28/G30),"")</f>
        <v/>
      </c>
    </row>
    <row r="29" spans="1:11" ht="30" customHeight="1">
      <c r="A29" s="51"/>
      <c r="B29" s="40" t="s">
        <v>4</v>
      </c>
      <c r="C29" s="40"/>
      <c r="D29" s="41"/>
      <c r="E29" s="1" t="s">
        <v>33</v>
      </c>
      <c r="F29" s="54"/>
      <c r="G29" s="1" t="s">
        <v>34</v>
      </c>
      <c r="H29" s="54"/>
      <c r="K29" s="6"/>
    </row>
    <row r="30" spans="1:11" ht="59.25" customHeight="1">
      <c r="A30" s="52"/>
      <c r="B30" s="34" t="str">
        <f>B15</f>
        <v>Total de educandos/as atendidos en la vertiente para Ciegos o Débiles Visuales+Total de educandos/as atendidos en la Población indígena+ Total de personas adultas mayores atendidas en alfabetización, primaria y/o secundaria en periodo t)) x 100</v>
      </c>
      <c r="C30" s="34" t="s">
        <v>14</v>
      </c>
      <c r="D30" s="35" t="s">
        <v>14</v>
      </c>
      <c r="E30" s="4">
        <v>674</v>
      </c>
      <c r="F30" s="55"/>
      <c r="G30" s="4"/>
      <c r="H30" s="55"/>
    </row>
    <row r="31" spans="1:11">
      <c r="A31" s="12"/>
      <c r="B31" s="12"/>
      <c r="C31" s="12"/>
      <c r="D31" s="12"/>
      <c r="E31" s="12"/>
      <c r="F31" s="12"/>
      <c r="G31" s="12"/>
      <c r="H31" s="12"/>
      <c r="I31" s="12"/>
      <c r="J31" s="12"/>
    </row>
    <row r="32" spans="1:11" ht="62.25" customHeight="1">
      <c r="A32" s="17" t="s">
        <v>89</v>
      </c>
      <c r="B32" s="59" t="s">
        <v>96</v>
      </c>
      <c r="C32" s="59"/>
      <c r="D32" s="59"/>
      <c r="E32" s="59"/>
      <c r="F32" s="59"/>
      <c r="G32" s="59"/>
      <c r="H32" s="59"/>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64"/>
      <c r="B36" s="65"/>
      <c r="C36" s="65"/>
      <c r="D36" s="65"/>
      <c r="E36" s="65"/>
      <c r="F36" s="9"/>
    </row>
    <row r="37" spans="1:9">
      <c r="A37" s="9"/>
      <c r="B37" s="9"/>
      <c r="C37" s="9"/>
      <c r="D37" s="9"/>
      <c r="E37" s="9"/>
      <c r="F37" s="9"/>
    </row>
    <row r="38" spans="1:9">
      <c r="A38" s="62" t="s">
        <v>53</v>
      </c>
      <c r="B38" s="62"/>
      <c r="D38" s="62" t="s">
        <v>68</v>
      </c>
      <c r="E38" s="62"/>
      <c r="G38" s="62" t="s">
        <v>53</v>
      </c>
      <c r="H38" s="62"/>
    </row>
    <row r="39" spans="1:9">
      <c r="A39" s="63" t="s">
        <v>16</v>
      </c>
      <c r="B39" s="63"/>
      <c r="D39" s="63" t="s">
        <v>9</v>
      </c>
      <c r="E39" s="63"/>
      <c r="F39" s="10"/>
      <c r="G39" s="63" t="s">
        <v>8</v>
      </c>
      <c r="H39" s="63"/>
    </row>
    <row r="40" spans="1:9" ht="32.25" customHeight="1">
      <c r="A40" s="60" t="s">
        <v>36</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53" orientation="portrait" r:id="rId1"/>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S40"/>
  <sheetViews>
    <sheetView zoomScale="90" zoomScaleNormal="90" workbookViewId="0">
      <selection activeCell="B32" sqref="B32:H32"/>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88</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36" customHeight="1">
      <c r="A6" s="57" t="s">
        <v>84</v>
      </c>
      <c r="B6" s="57"/>
      <c r="C6" s="57"/>
      <c r="D6" s="57"/>
      <c r="E6" s="57"/>
      <c r="F6" s="57"/>
      <c r="G6" s="57"/>
      <c r="H6" s="57"/>
      <c r="N6" s="13"/>
      <c r="O6" s="13"/>
      <c r="P6" s="13"/>
      <c r="Q6" s="13"/>
      <c r="R6" s="13"/>
      <c r="S6" s="13"/>
    </row>
    <row r="7" spans="1:19" ht="26.25" customHeight="1">
      <c r="A7" s="15" t="s">
        <v>40</v>
      </c>
      <c r="B7" s="57" t="s">
        <v>41</v>
      </c>
      <c r="C7" s="57"/>
      <c r="D7" s="57"/>
      <c r="E7" s="57" t="s">
        <v>42</v>
      </c>
      <c r="F7" s="57"/>
      <c r="G7" s="14"/>
      <c r="H7" s="14"/>
      <c r="N7" s="13"/>
      <c r="O7" s="13"/>
      <c r="P7" s="13"/>
      <c r="Q7" s="13"/>
      <c r="R7" s="13"/>
      <c r="S7" s="13"/>
    </row>
    <row r="8" spans="1:19" ht="26.25" customHeight="1">
      <c r="A8" s="20" t="s">
        <v>35</v>
      </c>
      <c r="B8" s="20" t="s">
        <v>86</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85</v>
      </c>
      <c r="C13" s="34" t="s">
        <v>13</v>
      </c>
      <c r="D13" s="35" t="s">
        <v>13</v>
      </c>
      <c r="E13" s="4">
        <v>1484</v>
      </c>
      <c r="F13" s="53">
        <f>IFERROR((E13/E15),"")</f>
        <v>0.1442877977637336</v>
      </c>
      <c r="G13" s="4">
        <v>1655</v>
      </c>
      <c r="H13" s="53">
        <f>IFERROR((G13/G15),"")</f>
        <v>0.34776213490229041</v>
      </c>
      <c r="K13" s="5"/>
    </row>
    <row r="14" spans="1:19" ht="33.75" customHeight="1">
      <c r="A14" s="31"/>
      <c r="B14" s="39" t="s">
        <v>4</v>
      </c>
      <c r="C14" s="40"/>
      <c r="D14" s="41"/>
      <c r="E14" s="1" t="s">
        <v>33</v>
      </c>
      <c r="F14" s="54"/>
      <c r="G14" s="1" t="s">
        <v>34</v>
      </c>
      <c r="H14" s="54"/>
      <c r="I14" s="3"/>
    </row>
    <row r="15" spans="1:19" ht="36" customHeight="1" thickBot="1">
      <c r="A15" s="32"/>
      <c r="B15" s="33" t="s">
        <v>87</v>
      </c>
      <c r="C15" s="34" t="s">
        <v>14</v>
      </c>
      <c r="D15" s="35" t="s">
        <v>14</v>
      </c>
      <c r="E15" s="4">
        <v>10285</v>
      </c>
      <c r="F15" s="55"/>
      <c r="G15" s="4">
        <v>4759</v>
      </c>
      <c r="H15" s="55"/>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 xml:space="preserve">Educandos/as que concluyen nivel de alfabetización, Primaria y/o Secundaria con la vertiente Hispanohablante en el periodo t </v>
      </c>
      <c r="C18" s="34" t="s">
        <v>13</v>
      </c>
      <c r="D18" s="35" t="s">
        <v>13</v>
      </c>
      <c r="E18" s="4">
        <v>3783</v>
      </c>
      <c r="F18" s="53">
        <f>IFERROR((E18/E20),"")</f>
        <v>0.36781720952843949</v>
      </c>
      <c r="G18" s="4">
        <v>3731</v>
      </c>
      <c r="H18" s="53">
        <f>IFERROR((G18/G20),"")</f>
        <v>0.81338565511227379</v>
      </c>
    </row>
    <row r="19" spans="1:11" ht="35.25" customHeight="1">
      <c r="A19" s="45"/>
      <c r="B19" s="40" t="s">
        <v>4</v>
      </c>
      <c r="C19" s="40"/>
      <c r="D19" s="41"/>
      <c r="E19" s="1" t="s">
        <v>33</v>
      </c>
      <c r="F19" s="54"/>
      <c r="G19" s="1" t="s">
        <v>34</v>
      </c>
      <c r="H19" s="54"/>
    </row>
    <row r="20" spans="1:11" ht="36" customHeight="1" thickBot="1">
      <c r="A20" s="46"/>
      <c r="B20" s="34" t="str">
        <f>B15</f>
        <v>Educandos/as atendidos en el nivel de alfabetización, Primaria y/o Secundaria con la vertiente Hispanohablante en el periodo t</v>
      </c>
      <c r="C20" s="34" t="s">
        <v>14</v>
      </c>
      <c r="D20" s="35" t="s">
        <v>14</v>
      </c>
      <c r="E20" s="4">
        <v>10285</v>
      </c>
      <c r="F20" s="55"/>
      <c r="G20" s="4">
        <v>4587</v>
      </c>
      <c r="H20" s="55"/>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 xml:space="preserve">Educandos/as que concluyen nivel de alfabetización, Primaria y/o Secundaria con la vertiente Hispanohablante en el periodo t </v>
      </c>
      <c r="C23" s="34" t="s">
        <v>13</v>
      </c>
      <c r="D23" s="35" t="s">
        <v>13</v>
      </c>
      <c r="E23" s="4">
        <v>6485</v>
      </c>
      <c r="F23" s="53">
        <f>IFERROR((E23/E25),"")</f>
        <v>0.63052989790957703</v>
      </c>
      <c r="G23" s="4">
        <v>5942</v>
      </c>
      <c r="H23" s="53">
        <f>IFERROR((G23/G25),"")</f>
        <v>1.3776953396707627</v>
      </c>
    </row>
    <row r="24" spans="1:11" ht="32.25" customHeight="1">
      <c r="A24" s="31"/>
      <c r="B24" s="40" t="s">
        <v>4</v>
      </c>
      <c r="C24" s="40"/>
      <c r="D24" s="41"/>
      <c r="E24" s="1" t="s">
        <v>33</v>
      </c>
      <c r="F24" s="54"/>
      <c r="G24" s="1" t="s">
        <v>34</v>
      </c>
      <c r="H24" s="54"/>
    </row>
    <row r="25" spans="1:11" ht="36" customHeight="1" thickBot="1">
      <c r="A25" s="32"/>
      <c r="B25" s="34" t="str">
        <f>B15</f>
        <v>Educandos/as atendidos en el nivel de alfabetización, Primaria y/o Secundaria con la vertiente Hispanohablante en el periodo t</v>
      </c>
      <c r="C25" s="34" t="s">
        <v>14</v>
      </c>
      <c r="D25" s="35" t="s">
        <v>14</v>
      </c>
      <c r="E25" s="4">
        <v>10285</v>
      </c>
      <c r="F25" s="55"/>
      <c r="G25" s="4">
        <v>4313</v>
      </c>
      <c r="H25" s="55"/>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 xml:space="preserve">Educandos/as que concluyen nivel de alfabetización, Primaria y/o Secundaria con la vertiente Hispanohablante en el periodo t </v>
      </c>
      <c r="C28" s="34" t="s">
        <v>13</v>
      </c>
      <c r="D28" s="35" t="s">
        <v>13</v>
      </c>
      <c r="E28" s="4">
        <v>8797</v>
      </c>
      <c r="F28" s="53">
        <f>IFERROR((E28/E30),"")</f>
        <v>0.85532328633932908</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Educandos/as atendidos en el nivel de alfabetización, Primaria y/o Secundaria con la vertiente Hispanohablante en el periodo t</v>
      </c>
      <c r="C30" s="34" t="s">
        <v>14</v>
      </c>
      <c r="D30" s="35" t="s">
        <v>14</v>
      </c>
      <c r="E30" s="4">
        <v>10285</v>
      </c>
      <c r="F30" s="55"/>
      <c r="G30" s="4"/>
      <c r="H30" s="55"/>
    </row>
    <row r="31" spans="1:11">
      <c r="A31" s="12"/>
      <c r="B31" s="12"/>
      <c r="C31" s="12"/>
      <c r="D31" s="12"/>
      <c r="E31" s="12"/>
      <c r="F31" s="12"/>
      <c r="G31" s="12"/>
      <c r="H31" s="12"/>
      <c r="I31" s="12"/>
      <c r="J31" s="12"/>
    </row>
    <row r="32" spans="1:11" ht="62.25" customHeight="1">
      <c r="A32" s="17" t="s">
        <v>89</v>
      </c>
      <c r="B32" s="70" t="s">
        <v>94</v>
      </c>
      <c r="C32" s="71"/>
      <c r="D32" s="71"/>
      <c r="E32" s="71"/>
      <c r="F32" s="71"/>
      <c r="G32" s="71"/>
      <c r="H32" s="72"/>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0.5" customHeight="1">
      <c r="A36" s="64"/>
      <c r="B36" s="65"/>
      <c r="C36" s="65"/>
      <c r="D36" s="65"/>
      <c r="E36" s="65"/>
      <c r="F36" s="9"/>
    </row>
    <row r="37" spans="1:9" ht="11.25" customHeight="1">
      <c r="A37" s="9"/>
      <c r="B37" s="9"/>
      <c r="C37" s="9"/>
      <c r="D37" s="9"/>
      <c r="E37" s="9"/>
      <c r="F37" s="9"/>
    </row>
    <row r="38" spans="1:9">
      <c r="A38" s="62" t="s">
        <v>53</v>
      </c>
      <c r="B38" s="62"/>
      <c r="D38" s="62" t="s">
        <v>68</v>
      </c>
      <c r="E38" s="62"/>
      <c r="G38" s="62" t="s">
        <v>53</v>
      </c>
      <c r="H38" s="62"/>
    </row>
    <row r="39" spans="1:9">
      <c r="A39" s="63" t="s">
        <v>16</v>
      </c>
      <c r="B39" s="63"/>
      <c r="D39" s="63" t="s">
        <v>9</v>
      </c>
      <c r="E39" s="63"/>
      <c r="F39" s="10"/>
      <c r="G39" s="63" t="s">
        <v>8</v>
      </c>
      <c r="H39" s="63"/>
    </row>
    <row r="40" spans="1:9" ht="32.25" customHeight="1">
      <c r="A40" s="60" t="s">
        <v>36</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4" orientation="portrait" r:id="rId1"/>
  <colBreaks count="1" manualBreakCount="1">
    <brk id="9"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S40"/>
  <sheetViews>
    <sheetView zoomScale="90" zoomScaleNormal="90" workbookViewId="0">
      <selection activeCell="B23" sqref="B23:D23"/>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88</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18.75">
      <c r="A6" s="57" t="s">
        <v>58</v>
      </c>
      <c r="B6" s="57"/>
      <c r="C6" s="57"/>
      <c r="D6" s="57"/>
      <c r="E6" s="57"/>
      <c r="F6" s="57"/>
      <c r="G6" s="57"/>
      <c r="H6" s="57"/>
      <c r="N6" s="13"/>
      <c r="O6" s="13"/>
      <c r="P6" s="13"/>
      <c r="Q6" s="13"/>
      <c r="R6" s="13"/>
      <c r="S6" s="13"/>
    </row>
    <row r="7" spans="1:19" ht="26.25" customHeight="1">
      <c r="A7" s="15" t="s">
        <v>49</v>
      </c>
      <c r="B7" s="57" t="s">
        <v>41</v>
      </c>
      <c r="C7" s="57"/>
      <c r="D7" s="57"/>
      <c r="E7" s="57" t="s">
        <v>42</v>
      </c>
      <c r="F7" s="57"/>
      <c r="G7" s="14"/>
      <c r="H7" s="14"/>
      <c r="N7" s="13"/>
      <c r="O7" s="13"/>
      <c r="P7" s="13"/>
      <c r="Q7" s="13"/>
      <c r="R7" s="13"/>
      <c r="S7" s="13"/>
    </row>
    <row r="8" spans="1:19" ht="26.25" customHeight="1">
      <c r="A8" s="20" t="s">
        <v>35</v>
      </c>
      <c r="B8" s="20" t="s">
        <v>50</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38</v>
      </c>
      <c r="C13" s="34" t="s">
        <v>13</v>
      </c>
      <c r="D13" s="35" t="s">
        <v>13</v>
      </c>
      <c r="E13" s="4">
        <v>4350</v>
      </c>
      <c r="F13" s="53">
        <f>IFERROR((E13/E15),"")</f>
        <v>0.90248962655601661</v>
      </c>
      <c r="G13" s="4">
        <v>4306</v>
      </c>
      <c r="H13" s="53">
        <f>IFERROR((G13/G15),"")</f>
        <v>0.9021579719254138</v>
      </c>
      <c r="K13" s="5"/>
    </row>
    <row r="14" spans="1:19" ht="33.75" customHeight="1">
      <c r="A14" s="31"/>
      <c r="B14" s="39" t="s">
        <v>4</v>
      </c>
      <c r="C14" s="40"/>
      <c r="D14" s="41"/>
      <c r="E14" s="1" t="s">
        <v>33</v>
      </c>
      <c r="F14" s="54"/>
      <c r="G14" s="1" t="s">
        <v>34</v>
      </c>
      <c r="H14" s="54"/>
      <c r="I14" s="3"/>
    </row>
    <row r="15" spans="1:19" ht="36" customHeight="1" thickBot="1">
      <c r="A15" s="32"/>
      <c r="B15" s="33" t="s">
        <v>20</v>
      </c>
      <c r="C15" s="34" t="s">
        <v>14</v>
      </c>
      <c r="D15" s="35" t="s">
        <v>14</v>
      </c>
      <c r="E15" s="4">
        <v>4820</v>
      </c>
      <c r="F15" s="55"/>
      <c r="G15" s="4">
        <v>4773</v>
      </c>
      <c r="H15" s="55"/>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Total de personas educandas activas en la modalidad no escolarizada  presencial en el periodo t</v>
      </c>
      <c r="C18" s="34" t="s">
        <v>13</v>
      </c>
      <c r="D18" s="35" t="s">
        <v>13</v>
      </c>
      <c r="E18" s="4">
        <v>4350</v>
      </c>
      <c r="F18" s="53">
        <f>IFERROR((E18/E20),"")</f>
        <v>0.84466019417475724</v>
      </c>
      <c r="G18" s="4">
        <v>4062</v>
      </c>
      <c r="H18" s="53">
        <f>IFERROR((G18/G20),"")</f>
        <v>0.8843892880470281</v>
      </c>
    </row>
    <row r="19" spans="1:11" ht="35.25" customHeight="1">
      <c r="A19" s="45"/>
      <c r="B19" s="40" t="s">
        <v>4</v>
      </c>
      <c r="C19" s="40"/>
      <c r="D19" s="41"/>
      <c r="E19" s="1" t="s">
        <v>33</v>
      </c>
      <c r="F19" s="54"/>
      <c r="G19" s="1" t="s">
        <v>34</v>
      </c>
      <c r="H19" s="54"/>
    </row>
    <row r="20" spans="1:11" ht="36" customHeight="1" thickBot="1">
      <c r="A20" s="46"/>
      <c r="B20" s="34" t="str">
        <f>B15</f>
        <v>Total de personas educandas activas en el periodo t</v>
      </c>
      <c r="C20" s="34" t="s">
        <v>14</v>
      </c>
      <c r="D20" s="35" t="s">
        <v>14</v>
      </c>
      <c r="E20" s="4">
        <v>5150</v>
      </c>
      <c r="F20" s="55"/>
      <c r="G20" s="4">
        <v>4593</v>
      </c>
      <c r="H20" s="55"/>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Total de personas educandas activas en la modalidad no escolarizada  presencial en el periodo t</v>
      </c>
      <c r="C23" s="34" t="s">
        <v>13</v>
      </c>
      <c r="D23" s="35" t="s">
        <v>13</v>
      </c>
      <c r="E23" s="4">
        <v>4550</v>
      </c>
      <c r="F23" s="53">
        <f>IFERROR((E23/E25),"")</f>
        <v>0.89920948616600793</v>
      </c>
      <c r="G23" s="4">
        <v>3912</v>
      </c>
      <c r="H23" s="53">
        <f>IFERROR((G23/G25),"")</f>
        <v>0.9057652234313498</v>
      </c>
    </row>
    <row r="24" spans="1:11" ht="32.25" customHeight="1">
      <c r="A24" s="31"/>
      <c r="B24" s="40" t="s">
        <v>4</v>
      </c>
      <c r="C24" s="40"/>
      <c r="D24" s="41"/>
      <c r="E24" s="1" t="s">
        <v>33</v>
      </c>
      <c r="F24" s="54"/>
      <c r="G24" s="1" t="s">
        <v>34</v>
      </c>
      <c r="H24" s="54"/>
    </row>
    <row r="25" spans="1:11" ht="36" customHeight="1" thickBot="1">
      <c r="A25" s="32"/>
      <c r="B25" s="34" t="str">
        <f>B15</f>
        <v>Total de personas educandas activas en el periodo t</v>
      </c>
      <c r="C25" s="34" t="s">
        <v>14</v>
      </c>
      <c r="D25" s="35" t="s">
        <v>14</v>
      </c>
      <c r="E25" s="4">
        <v>5060</v>
      </c>
      <c r="F25" s="55"/>
      <c r="G25" s="4">
        <v>4319</v>
      </c>
      <c r="H25" s="55"/>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Total de personas educandas activas en la modalidad no escolarizada  presencial en el periodo t</v>
      </c>
      <c r="C28" s="34" t="s">
        <v>13</v>
      </c>
      <c r="D28" s="35" t="s">
        <v>13</v>
      </c>
      <c r="E28" s="4">
        <v>4820</v>
      </c>
      <c r="F28" s="53">
        <f>IFERROR((E28/E30),"")</f>
        <v>0.90823440738647065</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Total de personas educandas activas en el periodo t</v>
      </c>
      <c r="C30" s="34" t="s">
        <v>14</v>
      </c>
      <c r="D30" s="35" t="s">
        <v>14</v>
      </c>
      <c r="E30" s="4">
        <v>5307</v>
      </c>
      <c r="F30" s="55"/>
      <c r="G30" s="4"/>
      <c r="H30" s="55"/>
    </row>
    <row r="31" spans="1:11">
      <c r="A31" s="12"/>
      <c r="B31" s="12"/>
      <c r="C31" s="12"/>
      <c r="D31" s="12"/>
      <c r="E31" s="12"/>
      <c r="F31" s="12"/>
      <c r="G31" s="12"/>
      <c r="H31" s="12"/>
      <c r="I31" s="12"/>
      <c r="J31" s="12"/>
    </row>
    <row r="32" spans="1:11" ht="62.25" customHeight="1">
      <c r="A32" s="17" t="s">
        <v>89</v>
      </c>
      <c r="B32" s="59" t="s">
        <v>92</v>
      </c>
      <c r="C32" s="59"/>
      <c r="D32" s="59"/>
      <c r="E32" s="59"/>
      <c r="F32" s="59"/>
      <c r="G32" s="59"/>
      <c r="H32" s="59"/>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64"/>
      <c r="B36" s="65"/>
      <c r="C36" s="65"/>
      <c r="D36" s="65"/>
      <c r="E36" s="65"/>
      <c r="F36" s="9"/>
    </row>
    <row r="37" spans="1:9">
      <c r="A37" s="9"/>
      <c r="B37" s="9"/>
      <c r="C37" s="9"/>
      <c r="D37" s="9"/>
      <c r="E37" s="9"/>
      <c r="F37" s="9"/>
    </row>
    <row r="38" spans="1:9">
      <c r="A38" s="62" t="s">
        <v>17</v>
      </c>
      <c r="B38" s="62"/>
      <c r="D38" s="62" t="s">
        <v>68</v>
      </c>
      <c r="E38" s="62"/>
      <c r="G38" s="62" t="s">
        <v>53</v>
      </c>
      <c r="H38" s="62"/>
    </row>
    <row r="39" spans="1:9">
      <c r="A39" s="63" t="s">
        <v>16</v>
      </c>
      <c r="B39" s="63"/>
      <c r="D39" s="63" t="s">
        <v>9</v>
      </c>
      <c r="E39" s="63"/>
      <c r="F39" s="10"/>
      <c r="G39" s="63" t="s">
        <v>8</v>
      </c>
      <c r="H39" s="63"/>
    </row>
    <row r="40" spans="1:9" ht="32.25" customHeight="1">
      <c r="A40" s="60" t="s">
        <v>18</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4" orientation="portrait" r:id="rId1"/>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S40"/>
  <sheetViews>
    <sheetView zoomScale="90" zoomScaleNormal="90" workbookViewId="0">
      <selection activeCell="B28" sqref="B28:D28"/>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88</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59</v>
      </c>
      <c r="B6" s="57"/>
      <c r="C6" s="57"/>
      <c r="D6" s="57"/>
      <c r="E6" s="57"/>
      <c r="F6" s="57"/>
      <c r="G6" s="57"/>
      <c r="H6" s="57"/>
      <c r="N6" s="13"/>
      <c r="O6" s="13"/>
      <c r="P6" s="13"/>
      <c r="Q6" s="13"/>
      <c r="R6" s="13"/>
      <c r="S6" s="13"/>
    </row>
    <row r="7" spans="1:19" ht="26.25" customHeight="1">
      <c r="A7" s="15" t="s">
        <v>49</v>
      </c>
      <c r="B7" s="57" t="s">
        <v>41</v>
      </c>
      <c r="C7" s="57"/>
      <c r="D7" s="57"/>
      <c r="E7" s="57" t="s">
        <v>42</v>
      </c>
      <c r="F7" s="57"/>
      <c r="G7" s="14"/>
      <c r="H7" s="14"/>
      <c r="N7" s="13"/>
      <c r="O7" s="13"/>
      <c r="P7" s="13"/>
      <c r="Q7" s="13"/>
      <c r="R7" s="13"/>
      <c r="S7" s="13"/>
    </row>
    <row r="8" spans="1:19" ht="26.25" customHeight="1">
      <c r="A8" s="20" t="s">
        <v>35</v>
      </c>
      <c r="B8" s="20" t="s">
        <v>51</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21</v>
      </c>
      <c r="C13" s="34" t="s">
        <v>13</v>
      </c>
      <c r="D13" s="35" t="s">
        <v>13</v>
      </c>
      <c r="E13" s="4">
        <v>470</v>
      </c>
      <c r="F13" s="53">
        <f>IFERROR((E13/E15),"")</f>
        <v>9.7510373443983403E-2</v>
      </c>
      <c r="G13" s="4">
        <v>467</v>
      </c>
      <c r="H13" s="53">
        <f>IFERROR((G13/G15),"")</f>
        <v>9.784202807458621E-2</v>
      </c>
      <c r="K13" s="5"/>
    </row>
    <row r="14" spans="1:19" ht="33.75" customHeight="1">
      <c r="A14" s="31"/>
      <c r="B14" s="39" t="s">
        <v>4</v>
      </c>
      <c r="C14" s="40"/>
      <c r="D14" s="41"/>
      <c r="E14" s="1" t="s">
        <v>33</v>
      </c>
      <c r="F14" s="54"/>
      <c r="G14" s="1" t="s">
        <v>34</v>
      </c>
      <c r="H14" s="54"/>
      <c r="I14" s="3"/>
    </row>
    <row r="15" spans="1:19" ht="36" customHeight="1" thickBot="1">
      <c r="A15" s="32"/>
      <c r="B15" s="33" t="s">
        <v>20</v>
      </c>
      <c r="C15" s="34" t="s">
        <v>14</v>
      </c>
      <c r="D15" s="35" t="s">
        <v>14</v>
      </c>
      <c r="E15" s="4">
        <v>4820</v>
      </c>
      <c r="F15" s="55"/>
      <c r="G15" s="4">
        <v>4773</v>
      </c>
      <c r="H15" s="55"/>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Total de personas educandas activas en la modalidad no escolarizada a distancia en el periodo t</v>
      </c>
      <c r="C18" s="34" t="s">
        <v>13</v>
      </c>
      <c r="D18" s="35" t="s">
        <v>13</v>
      </c>
      <c r="E18" s="4">
        <v>800</v>
      </c>
      <c r="F18" s="53">
        <f>IFERROR((E18/E20),"")</f>
        <v>0.1553398058252427</v>
      </c>
      <c r="G18" s="4">
        <v>531</v>
      </c>
      <c r="H18" s="53">
        <f>IFERROR((G18/G20),"")</f>
        <v>0.11561071195297191</v>
      </c>
    </row>
    <row r="19" spans="1:11" ht="35.25" customHeight="1">
      <c r="A19" s="45"/>
      <c r="B19" s="40" t="s">
        <v>4</v>
      </c>
      <c r="C19" s="40"/>
      <c r="D19" s="41"/>
      <c r="E19" s="1" t="s">
        <v>33</v>
      </c>
      <c r="F19" s="54"/>
      <c r="G19" s="1" t="s">
        <v>34</v>
      </c>
      <c r="H19" s="54"/>
    </row>
    <row r="20" spans="1:11" ht="36" customHeight="1" thickBot="1">
      <c r="A20" s="46"/>
      <c r="B20" s="34" t="str">
        <f>B15</f>
        <v>Total de personas educandas activas en el periodo t</v>
      </c>
      <c r="C20" s="34" t="s">
        <v>14</v>
      </c>
      <c r="D20" s="35" t="s">
        <v>14</v>
      </c>
      <c r="E20" s="4">
        <v>5150</v>
      </c>
      <c r="F20" s="55"/>
      <c r="G20" s="4">
        <v>4593</v>
      </c>
      <c r="H20" s="55"/>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Total de personas educandas activas en la modalidad no escolarizada a distancia en el periodo t</v>
      </c>
      <c r="C23" s="34" t="s">
        <v>13</v>
      </c>
      <c r="D23" s="35" t="s">
        <v>13</v>
      </c>
      <c r="E23" s="4">
        <v>510</v>
      </c>
      <c r="F23" s="53">
        <f>IFERROR((E23/E25),"")</f>
        <v>0.1007905138339921</v>
      </c>
      <c r="G23" s="4">
        <v>407</v>
      </c>
      <c r="H23" s="53">
        <f>IFERROR((G23/G25),"")</f>
        <v>9.4234776568650147E-2</v>
      </c>
    </row>
    <row r="24" spans="1:11" ht="32.25" customHeight="1">
      <c r="A24" s="31"/>
      <c r="B24" s="40" t="s">
        <v>4</v>
      </c>
      <c r="C24" s="40"/>
      <c r="D24" s="41"/>
      <c r="E24" s="1" t="s">
        <v>33</v>
      </c>
      <c r="F24" s="54"/>
      <c r="G24" s="1" t="s">
        <v>34</v>
      </c>
      <c r="H24" s="54"/>
    </row>
    <row r="25" spans="1:11" ht="36" customHeight="1" thickBot="1">
      <c r="A25" s="32"/>
      <c r="B25" s="34" t="str">
        <f>B15</f>
        <v>Total de personas educandas activas en el periodo t</v>
      </c>
      <c r="C25" s="34" t="s">
        <v>14</v>
      </c>
      <c r="D25" s="35" t="s">
        <v>14</v>
      </c>
      <c r="E25" s="4">
        <v>5060</v>
      </c>
      <c r="F25" s="55"/>
      <c r="G25" s="4">
        <v>4319</v>
      </c>
      <c r="H25" s="55"/>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Total de personas educandas activas en la modalidad no escolarizada a distancia en el periodo t</v>
      </c>
      <c r="C28" s="34" t="s">
        <v>13</v>
      </c>
      <c r="D28" s="35" t="s">
        <v>13</v>
      </c>
      <c r="E28" s="4">
        <v>487</v>
      </c>
      <c r="F28" s="53">
        <f>IFERROR((E28/E30),"")</f>
        <v>9.1765592613529304E-2</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Total de personas educandas activas en el periodo t</v>
      </c>
      <c r="C30" s="34" t="s">
        <v>14</v>
      </c>
      <c r="D30" s="35" t="s">
        <v>14</v>
      </c>
      <c r="E30" s="4">
        <v>5307</v>
      </c>
      <c r="F30" s="55"/>
      <c r="G30" s="4"/>
      <c r="H30" s="55"/>
    </row>
    <row r="31" spans="1:11">
      <c r="A31" s="12"/>
      <c r="B31" s="12"/>
      <c r="C31" s="12"/>
      <c r="D31" s="12"/>
      <c r="E31" s="12"/>
      <c r="F31" s="12"/>
      <c r="G31" s="12"/>
      <c r="H31" s="12"/>
      <c r="I31" s="12"/>
      <c r="J31" s="12"/>
    </row>
    <row r="32" spans="1:11" ht="62.25" customHeight="1">
      <c r="A32" s="17" t="s">
        <v>89</v>
      </c>
      <c r="B32" s="59" t="s">
        <v>93</v>
      </c>
      <c r="C32" s="59"/>
      <c r="D32" s="59"/>
      <c r="E32" s="59"/>
      <c r="F32" s="59"/>
      <c r="G32" s="59"/>
      <c r="H32" s="59"/>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64"/>
      <c r="B36" s="65"/>
      <c r="C36" s="65"/>
      <c r="D36" s="65"/>
      <c r="E36" s="65"/>
      <c r="F36" s="9"/>
    </row>
    <row r="37" spans="1:9">
      <c r="A37" s="9"/>
      <c r="B37" s="9"/>
      <c r="C37" s="9"/>
      <c r="D37" s="9"/>
      <c r="E37" s="9"/>
      <c r="F37" s="9"/>
    </row>
    <row r="38" spans="1:9">
      <c r="A38" s="62" t="s">
        <v>17</v>
      </c>
      <c r="B38" s="62"/>
      <c r="D38" s="62" t="s">
        <v>68</v>
      </c>
      <c r="E38" s="62"/>
      <c r="G38" s="62" t="s">
        <v>53</v>
      </c>
      <c r="H38" s="62"/>
    </row>
    <row r="39" spans="1:9">
      <c r="A39" s="63" t="s">
        <v>16</v>
      </c>
      <c r="B39" s="63"/>
      <c r="D39" s="63" t="s">
        <v>9</v>
      </c>
      <c r="E39" s="63"/>
      <c r="F39" s="10"/>
      <c r="G39" s="63" t="s">
        <v>8</v>
      </c>
      <c r="H39" s="63"/>
    </row>
    <row r="40" spans="1:9" ht="32.25" customHeight="1">
      <c r="A40" s="60" t="s">
        <v>18</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4" orientation="portrait" r:id="rId1"/>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S40"/>
  <sheetViews>
    <sheetView tabSelected="1" topLeftCell="A18" zoomScale="90" zoomScaleNormal="90" workbookViewId="0">
      <selection sqref="A1:H40"/>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88</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60</v>
      </c>
      <c r="B6" s="57"/>
      <c r="C6" s="57"/>
      <c r="D6" s="57"/>
      <c r="E6" s="57"/>
      <c r="F6" s="57"/>
      <c r="G6" s="57"/>
      <c r="H6" s="57"/>
      <c r="N6" s="13"/>
      <c r="O6" s="13"/>
      <c r="P6" s="13"/>
      <c r="Q6" s="13"/>
      <c r="R6" s="13"/>
      <c r="S6" s="13"/>
    </row>
    <row r="7" spans="1:19" ht="26.25" customHeight="1">
      <c r="A7" s="15" t="s">
        <v>49</v>
      </c>
      <c r="B7" s="57" t="s">
        <v>41</v>
      </c>
      <c r="C7" s="57"/>
      <c r="D7" s="57"/>
      <c r="E7" s="57" t="s">
        <v>42</v>
      </c>
      <c r="F7" s="57"/>
      <c r="G7" s="14"/>
      <c r="H7" s="14"/>
      <c r="N7" s="13"/>
      <c r="O7" s="13"/>
      <c r="P7" s="13"/>
      <c r="Q7" s="13"/>
      <c r="R7" s="13"/>
      <c r="S7" s="13"/>
    </row>
    <row r="8" spans="1:19" ht="26.25" customHeight="1">
      <c r="A8" s="20" t="s">
        <v>35</v>
      </c>
      <c r="B8" s="20" t="s">
        <v>52</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22</v>
      </c>
      <c r="C13" s="34" t="s">
        <v>13</v>
      </c>
      <c r="D13" s="35" t="s">
        <v>13</v>
      </c>
      <c r="E13" s="4">
        <v>100</v>
      </c>
      <c r="F13" s="53">
        <f>IFERROR((E13/E15),"")</f>
        <v>0.41666666666666669</v>
      </c>
      <c r="G13" s="4">
        <v>79</v>
      </c>
      <c r="H13" s="53">
        <f>IFERROR((G13/G15),"")</f>
        <v>0.26689189189189189</v>
      </c>
      <c r="K13" s="5"/>
    </row>
    <row r="14" spans="1:19" ht="33.75" customHeight="1">
      <c r="A14" s="31"/>
      <c r="B14" s="39" t="s">
        <v>4</v>
      </c>
      <c r="C14" s="40"/>
      <c r="D14" s="41"/>
      <c r="E14" s="1" t="s">
        <v>33</v>
      </c>
      <c r="F14" s="54"/>
      <c r="G14" s="1" t="s">
        <v>34</v>
      </c>
      <c r="H14" s="54"/>
      <c r="I14" s="3"/>
    </row>
    <row r="15" spans="1:19" ht="36" customHeight="1" thickBot="1">
      <c r="A15" s="32"/>
      <c r="B15" s="33" t="s">
        <v>23</v>
      </c>
      <c r="C15" s="34" t="s">
        <v>14</v>
      </c>
      <c r="D15" s="35" t="s">
        <v>14</v>
      </c>
      <c r="E15" s="4">
        <v>240</v>
      </c>
      <c r="F15" s="55"/>
      <c r="G15" s="4">
        <v>296</v>
      </c>
      <c r="H15" s="55"/>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Asesores/as educativos/as con formación al cierre del periodo t</v>
      </c>
      <c r="C18" s="34" t="s">
        <v>13</v>
      </c>
      <c r="D18" s="35" t="s">
        <v>13</v>
      </c>
      <c r="E18" s="4">
        <v>220</v>
      </c>
      <c r="F18" s="53">
        <f>IFERROR((E18/E20),"")</f>
        <v>0.66666666666666663</v>
      </c>
      <c r="G18" s="4">
        <v>184</v>
      </c>
      <c r="H18" s="53">
        <f>IFERROR((G18/G20),"")</f>
        <v>0.58412698412698416</v>
      </c>
    </row>
    <row r="19" spans="1:11" ht="35.25" customHeight="1">
      <c r="A19" s="45"/>
      <c r="B19" s="40" t="s">
        <v>4</v>
      </c>
      <c r="C19" s="40"/>
      <c r="D19" s="41"/>
      <c r="E19" s="1" t="s">
        <v>33</v>
      </c>
      <c r="F19" s="54"/>
      <c r="G19" s="1" t="s">
        <v>34</v>
      </c>
      <c r="H19" s="54"/>
    </row>
    <row r="20" spans="1:11" ht="36" customHeight="1" thickBot="1">
      <c r="A20" s="46"/>
      <c r="B20" s="34" t="str">
        <f>B15</f>
        <v>Asesores/as educativos/as activos/as al cierre del periodo t</v>
      </c>
      <c r="C20" s="34" t="s">
        <v>14</v>
      </c>
      <c r="D20" s="35" t="s">
        <v>14</v>
      </c>
      <c r="E20" s="4">
        <v>330</v>
      </c>
      <c r="F20" s="55"/>
      <c r="G20" s="4">
        <v>315</v>
      </c>
      <c r="H20" s="55"/>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Asesores/as educativos/as con formación al cierre del periodo t</v>
      </c>
      <c r="C23" s="34" t="s">
        <v>13</v>
      </c>
      <c r="D23" s="35" t="s">
        <v>13</v>
      </c>
      <c r="E23" s="4">
        <v>290</v>
      </c>
      <c r="F23" s="53">
        <f>IFERROR((E23/E25),"")</f>
        <v>0.8529411764705882</v>
      </c>
      <c r="G23" s="4">
        <v>230</v>
      </c>
      <c r="H23" s="53">
        <f>IFERROR((G23/G25),"")</f>
        <v>0.72100313479623823</v>
      </c>
    </row>
    <row r="24" spans="1:11" ht="32.25" customHeight="1">
      <c r="A24" s="31"/>
      <c r="B24" s="40" t="s">
        <v>4</v>
      </c>
      <c r="C24" s="40"/>
      <c r="D24" s="41"/>
      <c r="E24" s="1" t="s">
        <v>33</v>
      </c>
      <c r="F24" s="54"/>
      <c r="G24" s="1" t="s">
        <v>34</v>
      </c>
      <c r="H24" s="54"/>
    </row>
    <row r="25" spans="1:11" ht="36" customHeight="1" thickBot="1">
      <c r="A25" s="32"/>
      <c r="B25" s="34" t="str">
        <f>B15</f>
        <v>Asesores/as educativos/as activos/as al cierre del periodo t</v>
      </c>
      <c r="C25" s="34" t="s">
        <v>14</v>
      </c>
      <c r="D25" s="35" t="s">
        <v>14</v>
      </c>
      <c r="E25" s="4">
        <v>340</v>
      </c>
      <c r="F25" s="55"/>
      <c r="G25" s="4">
        <v>319</v>
      </c>
      <c r="H25" s="55"/>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Asesores/as educativos/as con formación al cierre del periodo t</v>
      </c>
      <c r="C28" s="34" t="s">
        <v>13</v>
      </c>
      <c r="D28" s="35" t="s">
        <v>13</v>
      </c>
      <c r="E28" s="4">
        <v>340</v>
      </c>
      <c r="F28" s="53">
        <f>IFERROR((E28/E30),"")</f>
        <v>1</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Asesores/as educativos/as activos/as al cierre del periodo t</v>
      </c>
      <c r="C30" s="34" t="s">
        <v>14</v>
      </c>
      <c r="D30" s="35" t="s">
        <v>14</v>
      </c>
      <c r="E30" s="4">
        <v>340</v>
      </c>
      <c r="F30" s="55"/>
      <c r="G30" s="4"/>
      <c r="H30" s="55"/>
    </row>
    <row r="31" spans="1:11">
      <c r="A31" s="12"/>
      <c r="B31" s="12"/>
      <c r="C31" s="12"/>
      <c r="D31" s="12"/>
      <c r="E31" s="12"/>
      <c r="F31" s="12"/>
      <c r="G31" s="12"/>
      <c r="H31" s="12"/>
      <c r="I31" s="12"/>
      <c r="J31" s="12"/>
    </row>
    <row r="32" spans="1:11" ht="62.25" customHeight="1">
      <c r="A32" s="17" t="s">
        <v>89</v>
      </c>
      <c r="B32" s="70" t="s">
        <v>97</v>
      </c>
      <c r="C32" s="71"/>
      <c r="D32" s="71"/>
      <c r="E32" s="71"/>
      <c r="F32" s="71"/>
      <c r="G32" s="71"/>
      <c r="H32" s="72"/>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64"/>
      <c r="B36" s="65"/>
      <c r="C36" s="65"/>
      <c r="D36" s="65"/>
      <c r="E36" s="65"/>
      <c r="F36" s="9"/>
    </row>
    <row r="37" spans="1:9">
      <c r="A37" s="9"/>
      <c r="B37" s="9"/>
      <c r="C37" s="9"/>
      <c r="D37" s="9"/>
      <c r="E37" s="9"/>
      <c r="F37" s="9"/>
    </row>
    <row r="38" spans="1:9">
      <c r="A38" s="62" t="s">
        <v>17</v>
      </c>
      <c r="B38" s="62"/>
      <c r="D38" s="62" t="s">
        <v>68</v>
      </c>
      <c r="E38" s="62"/>
      <c r="G38" s="62" t="s">
        <v>53</v>
      </c>
      <c r="H38" s="62"/>
    </row>
    <row r="39" spans="1:9">
      <c r="A39" s="63" t="s">
        <v>16</v>
      </c>
      <c r="B39" s="63"/>
      <c r="D39" s="63" t="s">
        <v>9</v>
      </c>
      <c r="E39" s="63"/>
      <c r="F39" s="10"/>
      <c r="G39" s="63" t="s">
        <v>8</v>
      </c>
      <c r="H39" s="63"/>
    </row>
    <row r="40" spans="1:9" ht="32.25" customHeight="1">
      <c r="A40" s="60" t="s">
        <v>18</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4" orientation="portrait" r:id="rId1"/>
  <colBreaks count="1" manualBreakCount="1">
    <brk id="9"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S40"/>
  <sheetViews>
    <sheetView topLeftCell="A16" zoomScale="90" zoomScaleNormal="90" workbookViewId="0">
      <selection activeCell="N15" sqref="N15"/>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88</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77</v>
      </c>
      <c r="B6" s="57"/>
      <c r="C6" s="57"/>
      <c r="D6" s="57"/>
      <c r="E6" s="57"/>
      <c r="F6" s="57"/>
      <c r="G6" s="57"/>
      <c r="H6" s="57"/>
      <c r="N6" s="13"/>
      <c r="O6" s="13"/>
      <c r="P6" s="13"/>
      <c r="Q6" s="13"/>
      <c r="R6" s="13"/>
      <c r="S6" s="13"/>
    </row>
    <row r="7" spans="1:19" ht="26.25" customHeight="1">
      <c r="A7" s="15" t="s">
        <v>49</v>
      </c>
      <c r="B7" s="57" t="s">
        <v>41</v>
      </c>
      <c r="C7" s="57"/>
      <c r="D7" s="57"/>
      <c r="E7" s="57" t="s">
        <v>42</v>
      </c>
      <c r="F7" s="57"/>
      <c r="G7" s="14"/>
      <c r="H7" s="14"/>
      <c r="N7" s="13"/>
      <c r="O7" s="13"/>
      <c r="P7" s="13"/>
      <c r="Q7" s="13"/>
      <c r="R7" s="13"/>
      <c r="S7" s="13"/>
    </row>
    <row r="8" spans="1:19" ht="26.25" customHeight="1">
      <c r="A8" s="20" t="s">
        <v>35</v>
      </c>
      <c r="B8" s="20" t="s">
        <v>78</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80</v>
      </c>
      <c r="C13" s="34" t="s">
        <v>13</v>
      </c>
      <c r="D13" s="35" t="s">
        <v>13</v>
      </c>
      <c r="E13" s="4">
        <v>548</v>
      </c>
      <c r="F13" s="53">
        <f>IFERROR((E13/E15),"")</f>
        <v>5.7047678534249427E-2</v>
      </c>
      <c r="G13" s="4">
        <v>724</v>
      </c>
      <c r="H13" s="53">
        <f>IFERROR((G13/G15),"")</f>
        <v>7.0530930345835366E-2</v>
      </c>
      <c r="K13" s="5"/>
    </row>
    <row r="14" spans="1:19" ht="33.75" customHeight="1">
      <c r="A14" s="31"/>
      <c r="B14" s="39" t="s">
        <v>4</v>
      </c>
      <c r="C14" s="40"/>
      <c r="D14" s="41"/>
      <c r="E14" s="1" t="s">
        <v>33</v>
      </c>
      <c r="F14" s="54"/>
      <c r="G14" s="1" t="s">
        <v>34</v>
      </c>
      <c r="H14" s="54"/>
      <c r="I14" s="3"/>
    </row>
    <row r="15" spans="1:19" ht="36" customHeight="1" thickBot="1">
      <c r="A15" s="32"/>
      <c r="B15" s="33" t="s">
        <v>81</v>
      </c>
      <c r="C15" s="34" t="s">
        <v>14</v>
      </c>
      <c r="D15" s="35" t="s">
        <v>14</v>
      </c>
      <c r="E15" s="4">
        <v>9606</v>
      </c>
      <c r="F15" s="55"/>
      <c r="G15" s="4">
        <v>10265</v>
      </c>
      <c r="H15" s="55"/>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Total de exámenes en línea aplicados a los/as educados/as en el periodo t</v>
      </c>
      <c r="C18" s="34" t="s">
        <v>13</v>
      </c>
      <c r="D18" s="35" t="s">
        <v>13</v>
      </c>
      <c r="E18" s="4">
        <v>1918</v>
      </c>
      <c r="F18" s="53">
        <f>IFERROR((E18/E20),"")</f>
        <v>7.8362477529008004E-2</v>
      </c>
      <c r="G18" s="4">
        <v>1560</v>
      </c>
      <c r="H18" s="53">
        <f>IFERROR((G18/G20),"")</f>
        <v>6.9714438932832815E-2</v>
      </c>
    </row>
    <row r="19" spans="1:11" ht="35.25" customHeight="1">
      <c r="A19" s="45"/>
      <c r="B19" s="40" t="s">
        <v>4</v>
      </c>
      <c r="C19" s="40"/>
      <c r="D19" s="41"/>
      <c r="E19" s="1" t="s">
        <v>33</v>
      </c>
      <c r="F19" s="54"/>
      <c r="G19" s="1" t="s">
        <v>34</v>
      </c>
      <c r="H19" s="54"/>
    </row>
    <row r="20" spans="1:11" ht="36" customHeight="1" thickBot="1">
      <c r="A20" s="46"/>
      <c r="B20" s="34" t="str">
        <f>B15</f>
        <v>Total de exámenes aplicados a los/as educados/as en cualquier formato en el periodo t</v>
      </c>
      <c r="C20" s="34" t="s">
        <v>14</v>
      </c>
      <c r="D20" s="35" t="s">
        <v>14</v>
      </c>
      <c r="E20" s="4">
        <v>24476</v>
      </c>
      <c r="F20" s="55"/>
      <c r="G20" s="4">
        <v>22377</v>
      </c>
      <c r="H20" s="55"/>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Total de exámenes en línea aplicados a los/as educados/as en el periodo t</v>
      </c>
      <c r="C23" s="34" t="s">
        <v>13</v>
      </c>
      <c r="D23" s="35" t="s">
        <v>13</v>
      </c>
      <c r="E23" s="4">
        <v>3421</v>
      </c>
      <c r="F23" s="53">
        <f>IFERROR((E23/E25),"")</f>
        <v>8.1601984590797413E-2</v>
      </c>
      <c r="G23" s="4">
        <v>2241</v>
      </c>
      <c r="H23" s="53">
        <f>IFERROR((G23/G25),"")</f>
        <v>6.6096445951924501E-2</v>
      </c>
    </row>
    <row r="24" spans="1:11" ht="32.25" customHeight="1">
      <c r="A24" s="31"/>
      <c r="B24" s="40" t="s">
        <v>4</v>
      </c>
      <c r="C24" s="40"/>
      <c r="D24" s="41"/>
      <c r="E24" s="1" t="s">
        <v>33</v>
      </c>
      <c r="F24" s="54"/>
      <c r="G24" s="1" t="s">
        <v>34</v>
      </c>
      <c r="H24" s="54"/>
    </row>
    <row r="25" spans="1:11" ht="36" customHeight="1" thickBot="1">
      <c r="A25" s="32"/>
      <c r="B25" s="34" t="str">
        <f>B15</f>
        <v>Total de exámenes aplicados a los/as educados/as en cualquier formato en el periodo t</v>
      </c>
      <c r="C25" s="34" t="s">
        <v>14</v>
      </c>
      <c r="D25" s="35" t="s">
        <v>14</v>
      </c>
      <c r="E25" s="4">
        <v>41923</v>
      </c>
      <c r="F25" s="55"/>
      <c r="G25" s="4">
        <v>33905</v>
      </c>
      <c r="H25" s="55"/>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Total de exámenes en línea aplicados a los/as educados/as en el periodo t</v>
      </c>
      <c r="C28" s="34" t="s">
        <v>13</v>
      </c>
      <c r="D28" s="35" t="s">
        <v>13</v>
      </c>
      <c r="E28" s="4">
        <v>4563</v>
      </c>
      <c r="F28" s="53">
        <f>IFERROR((E28/E30),"")</f>
        <v>8.010322308826627E-2</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Total de exámenes aplicados a los/as educados/as en cualquier formato en el periodo t</v>
      </c>
      <c r="C30" s="34" t="s">
        <v>14</v>
      </c>
      <c r="D30" s="35" t="s">
        <v>14</v>
      </c>
      <c r="E30" s="4">
        <v>56964</v>
      </c>
      <c r="F30" s="55"/>
      <c r="G30" s="4"/>
      <c r="H30" s="55"/>
    </row>
    <row r="31" spans="1:11">
      <c r="A31" s="12"/>
      <c r="B31" s="12"/>
      <c r="C31" s="12"/>
      <c r="D31" s="12"/>
      <c r="E31" s="12"/>
      <c r="F31" s="12"/>
      <c r="G31" s="12"/>
      <c r="H31" s="12"/>
      <c r="I31" s="12"/>
      <c r="J31" s="12"/>
    </row>
    <row r="32" spans="1:11" ht="78" customHeight="1">
      <c r="A32" s="17" t="s">
        <v>89</v>
      </c>
      <c r="B32" s="59" t="s">
        <v>90</v>
      </c>
      <c r="C32" s="59"/>
      <c r="D32" s="59"/>
      <c r="E32" s="59"/>
      <c r="F32" s="59"/>
      <c r="G32" s="59"/>
      <c r="H32" s="59"/>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9" customHeight="1">
      <c r="A36" s="64"/>
      <c r="B36" s="65"/>
      <c r="C36" s="65"/>
      <c r="D36" s="65"/>
      <c r="E36" s="65"/>
      <c r="F36" s="9"/>
    </row>
    <row r="37" spans="1:9" ht="13.5" customHeight="1">
      <c r="A37" s="9"/>
      <c r="B37" s="9"/>
      <c r="C37" s="9"/>
      <c r="D37" s="9"/>
      <c r="E37" s="9"/>
      <c r="F37" s="9"/>
    </row>
    <row r="38" spans="1:9">
      <c r="A38" s="62" t="s">
        <v>26</v>
      </c>
      <c r="B38" s="62"/>
      <c r="D38" s="62" t="s">
        <v>68</v>
      </c>
      <c r="E38" s="62"/>
      <c r="G38" s="62" t="s">
        <v>53</v>
      </c>
      <c r="H38" s="62"/>
    </row>
    <row r="39" spans="1:9">
      <c r="A39" s="63" t="s">
        <v>16</v>
      </c>
      <c r="B39" s="63"/>
      <c r="D39" s="63" t="s">
        <v>9</v>
      </c>
      <c r="E39" s="63"/>
      <c r="F39" s="10"/>
      <c r="G39" s="63" t="s">
        <v>8</v>
      </c>
      <c r="H39" s="63"/>
    </row>
    <row r="40" spans="1:9" ht="32.25" customHeight="1">
      <c r="A40" s="60" t="s">
        <v>27</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3" orientation="portrait" r:id="rId1"/>
  <colBreaks count="1" manualBreakCount="1">
    <brk id="9"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S40"/>
  <sheetViews>
    <sheetView topLeftCell="A16" zoomScale="90" zoomScaleNormal="90" workbookViewId="0">
      <selection activeCell="L15" sqref="L15"/>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56" t="s">
        <v>32</v>
      </c>
      <c r="C2" s="56"/>
      <c r="D2" s="56"/>
      <c r="E2" s="56"/>
      <c r="F2" s="56"/>
      <c r="G2" s="56"/>
      <c r="H2" s="8"/>
      <c r="N2" s="56"/>
      <c r="O2" s="56"/>
      <c r="P2" s="56"/>
      <c r="Q2" s="56"/>
      <c r="R2" s="56"/>
      <c r="S2" s="56"/>
    </row>
    <row r="3" spans="1:19" ht="27.75" customHeight="1">
      <c r="A3" s="16"/>
      <c r="B3" s="58" t="s">
        <v>31</v>
      </c>
      <c r="C3" s="58"/>
      <c r="D3" s="58"/>
      <c r="E3" s="58"/>
      <c r="F3" s="58"/>
      <c r="G3" s="58"/>
      <c r="H3" s="16"/>
      <c r="N3" s="13"/>
      <c r="O3" s="13"/>
      <c r="P3" s="13"/>
      <c r="Q3" s="13"/>
      <c r="R3" s="13"/>
      <c r="S3" s="13"/>
    </row>
    <row r="4" spans="1:19" ht="27" customHeight="1">
      <c r="A4" s="57" t="s">
        <v>88</v>
      </c>
      <c r="B4" s="57"/>
      <c r="C4" s="57"/>
      <c r="D4" s="57"/>
      <c r="E4" s="57"/>
      <c r="F4" s="57"/>
      <c r="G4" s="57"/>
      <c r="H4" s="57"/>
      <c r="N4" s="13"/>
      <c r="O4" s="13"/>
      <c r="P4" s="13"/>
      <c r="Q4" s="13"/>
      <c r="R4" s="13"/>
      <c r="S4" s="13"/>
    </row>
    <row r="5" spans="1:19" ht="25.5" customHeight="1">
      <c r="A5" s="57" t="s">
        <v>39</v>
      </c>
      <c r="B5" s="57"/>
      <c r="C5" s="57"/>
      <c r="D5" s="57"/>
      <c r="E5" s="57"/>
      <c r="F5" s="57"/>
      <c r="G5" s="57"/>
      <c r="H5" s="57"/>
      <c r="N5" s="13"/>
      <c r="O5" s="13"/>
      <c r="P5" s="13"/>
      <c r="Q5" s="13"/>
      <c r="R5" s="13"/>
      <c r="S5" s="13"/>
    </row>
    <row r="6" spans="1:19" ht="26.25" customHeight="1">
      <c r="A6" s="57" t="s">
        <v>79</v>
      </c>
      <c r="B6" s="57"/>
      <c r="C6" s="57"/>
      <c r="D6" s="57"/>
      <c r="E6" s="57"/>
      <c r="F6" s="57"/>
      <c r="G6" s="57"/>
      <c r="H6" s="57"/>
      <c r="N6" s="13"/>
      <c r="O6" s="13"/>
      <c r="P6" s="13"/>
      <c r="Q6" s="13"/>
      <c r="R6" s="13"/>
      <c r="S6" s="13"/>
    </row>
    <row r="7" spans="1:19" ht="26.25" customHeight="1">
      <c r="A7" s="15" t="s">
        <v>49</v>
      </c>
      <c r="B7" s="57" t="s">
        <v>41</v>
      </c>
      <c r="C7" s="57"/>
      <c r="D7" s="57"/>
      <c r="E7" s="57" t="s">
        <v>42</v>
      </c>
      <c r="F7" s="57"/>
      <c r="G7" s="14"/>
      <c r="H7" s="14"/>
      <c r="N7" s="13"/>
      <c r="O7" s="13"/>
      <c r="P7" s="13"/>
      <c r="Q7" s="13"/>
      <c r="R7" s="13"/>
      <c r="S7" s="13"/>
    </row>
    <row r="8" spans="1:19" ht="26.25" customHeight="1">
      <c r="A8" s="20" t="s">
        <v>35</v>
      </c>
      <c r="B8" s="20" t="s">
        <v>83</v>
      </c>
      <c r="C8" s="20"/>
      <c r="D8" s="20"/>
      <c r="E8" s="20"/>
      <c r="F8" s="20"/>
      <c r="G8" s="20"/>
      <c r="H8" s="20"/>
      <c r="N8" s="13"/>
      <c r="O8" s="13"/>
      <c r="P8" s="13"/>
      <c r="Q8" s="13"/>
      <c r="R8" s="13"/>
      <c r="S8" s="13"/>
    </row>
    <row r="9" spans="1:19" ht="26.25" customHeight="1">
      <c r="A9" s="20"/>
      <c r="B9" s="20"/>
      <c r="C9" s="20"/>
      <c r="D9" s="20"/>
      <c r="E9" s="20"/>
      <c r="F9" s="20"/>
      <c r="G9" s="20"/>
      <c r="H9" s="20"/>
      <c r="N9" s="13"/>
      <c r="O9" s="13"/>
      <c r="P9" s="13"/>
      <c r="Q9" s="13"/>
      <c r="R9" s="13"/>
      <c r="S9" s="13"/>
    </row>
    <row r="10" spans="1:19" ht="26.25" customHeight="1" thickBot="1">
      <c r="A10" s="21"/>
      <c r="B10" s="61"/>
      <c r="C10" s="61"/>
      <c r="D10" s="61"/>
      <c r="E10" s="61"/>
      <c r="F10" s="61"/>
      <c r="G10" s="61"/>
      <c r="H10" s="61"/>
      <c r="N10" s="13"/>
      <c r="O10" s="13"/>
      <c r="P10" s="13"/>
      <c r="Q10" s="13"/>
      <c r="R10" s="13"/>
      <c r="S10" s="13"/>
    </row>
    <row r="11" spans="1:19" ht="27" customHeight="1" thickBot="1">
      <c r="A11" s="22" t="s">
        <v>0</v>
      </c>
      <c r="B11" s="24" t="s">
        <v>1</v>
      </c>
      <c r="C11" s="25"/>
      <c r="D11" s="25"/>
      <c r="E11" s="25"/>
      <c r="F11" s="25"/>
      <c r="G11" s="25"/>
      <c r="H11" s="26"/>
    </row>
    <row r="12" spans="1:19" ht="33.75" customHeight="1">
      <c r="A12" s="23"/>
      <c r="B12" s="27" t="s">
        <v>2</v>
      </c>
      <c r="C12" s="28"/>
      <c r="D12" s="29"/>
      <c r="E12" s="1" t="s">
        <v>33</v>
      </c>
      <c r="F12" s="1" t="s">
        <v>10</v>
      </c>
      <c r="G12" s="1" t="s">
        <v>34</v>
      </c>
      <c r="H12" s="1" t="s">
        <v>11</v>
      </c>
      <c r="I12" s="3"/>
      <c r="K12" s="5"/>
    </row>
    <row r="13" spans="1:19" ht="36" customHeight="1">
      <c r="A13" s="30" t="s">
        <v>3</v>
      </c>
      <c r="B13" s="33" t="s">
        <v>82</v>
      </c>
      <c r="C13" s="34" t="s">
        <v>13</v>
      </c>
      <c r="D13" s="35" t="s">
        <v>13</v>
      </c>
      <c r="E13" s="4">
        <v>9058</v>
      </c>
      <c r="F13" s="53">
        <f>IFERROR((E13/E15),"")</f>
        <v>0.94295232146575059</v>
      </c>
      <c r="G13" s="4">
        <v>9541</v>
      </c>
      <c r="H13" s="53">
        <f>IFERROR((G13/G15),"")</f>
        <v>0.92946906965416465</v>
      </c>
      <c r="K13" s="5"/>
    </row>
    <row r="14" spans="1:19" ht="33.75" customHeight="1">
      <c r="A14" s="31"/>
      <c r="B14" s="39" t="s">
        <v>4</v>
      </c>
      <c r="C14" s="40"/>
      <c r="D14" s="41"/>
      <c r="E14" s="1" t="s">
        <v>33</v>
      </c>
      <c r="F14" s="54"/>
      <c r="G14" s="1" t="s">
        <v>34</v>
      </c>
      <c r="H14" s="54"/>
      <c r="I14" s="3"/>
    </row>
    <row r="15" spans="1:19" ht="36" customHeight="1" thickBot="1">
      <c r="A15" s="32"/>
      <c r="B15" s="33" t="s">
        <v>81</v>
      </c>
      <c r="C15" s="34" t="s">
        <v>14</v>
      </c>
      <c r="D15" s="35" t="s">
        <v>14</v>
      </c>
      <c r="E15" s="4">
        <v>9606</v>
      </c>
      <c r="F15" s="55"/>
      <c r="G15" s="4">
        <v>10265</v>
      </c>
      <c r="H15" s="55"/>
    </row>
    <row r="16" spans="1:19" ht="21" customHeight="1" thickBot="1">
      <c r="A16" s="42" t="s">
        <v>0</v>
      </c>
      <c r="B16" s="25" t="s">
        <v>1</v>
      </c>
      <c r="C16" s="25"/>
      <c r="D16" s="25"/>
      <c r="E16" s="25"/>
      <c r="F16" s="25"/>
      <c r="G16" s="25"/>
      <c r="H16" s="26"/>
    </row>
    <row r="17" spans="1:11" ht="33" customHeight="1">
      <c r="A17" s="43"/>
      <c r="B17" s="28" t="s">
        <v>2</v>
      </c>
      <c r="C17" s="28"/>
      <c r="D17" s="29"/>
      <c r="E17" s="1" t="s">
        <v>33</v>
      </c>
      <c r="F17" s="1" t="s">
        <v>10</v>
      </c>
      <c r="G17" s="1" t="s">
        <v>34</v>
      </c>
      <c r="H17" s="1" t="s">
        <v>11</v>
      </c>
    </row>
    <row r="18" spans="1:11" ht="36" customHeight="1">
      <c r="A18" s="44" t="s">
        <v>5</v>
      </c>
      <c r="B18" s="34" t="str">
        <f>B13</f>
        <v>Total de exámenes impresos aplicados a los/as educados/as en el periodo t</v>
      </c>
      <c r="C18" s="34" t="s">
        <v>13</v>
      </c>
      <c r="D18" s="35" t="s">
        <v>13</v>
      </c>
      <c r="E18" s="4">
        <v>22558</v>
      </c>
      <c r="F18" s="53">
        <f>IFERROR((E18/E20),"")</f>
        <v>0.92163752247099195</v>
      </c>
      <c r="G18" s="4">
        <v>20817</v>
      </c>
      <c r="H18" s="53">
        <f>IFERROR((G18/G20),"")</f>
        <v>0.9302855610671672</v>
      </c>
    </row>
    <row r="19" spans="1:11" ht="35.25" customHeight="1">
      <c r="A19" s="45"/>
      <c r="B19" s="40" t="s">
        <v>4</v>
      </c>
      <c r="C19" s="40"/>
      <c r="D19" s="41"/>
      <c r="E19" s="1" t="s">
        <v>33</v>
      </c>
      <c r="F19" s="54"/>
      <c r="G19" s="1" t="s">
        <v>34</v>
      </c>
      <c r="H19" s="54"/>
    </row>
    <row r="20" spans="1:11" ht="36" customHeight="1" thickBot="1">
      <c r="A20" s="46"/>
      <c r="B20" s="34" t="str">
        <f>B15</f>
        <v>Total de exámenes aplicados a los/as educados/as en cualquier formato en el periodo t</v>
      </c>
      <c r="C20" s="34" t="s">
        <v>14</v>
      </c>
      <c r="D20" s="35" t="s">
        <v>14</v>
      </c>
      <c r="E20" s="4">
        <v>24476</v>
      </c>
      <c r="F20" s="55"/>
      <c r="G20" s="4">
        <v>22377</v>
      </c>
      <c r="H20" s="55"/>
    </row>
    <row r="21" spans="1:11" ht="22.5" customHeight="1" thickBot="1">
      <c r="A21" s="22" t="s">
        <v>0</v>
      </c>
      <c r="B21" s="25" t="s">
        <v>1</v>
      </c>
      <c r="C21" s="25"/>
      <c r="D21" s="25"/>
      <c r="E21" s="25"/>
      <c r="F21" s="25"/>
      <c r="G21" s="25"/>
      <c r="H21" s="26"/>
    </row>
    <row r="22" spans="1:11" ht="30.75" customHeight="1">
      <c r="A22" s="23"/>
      <c r="B22" s="28" t="s">
        <v>2</v>
      </c>
      <c r="C22" s="28"/>
      <c r="D22" s="29"/>
      <c r="E22" s="1" t="s">
        <v>33</v>
      </c>
      <c r="F22" s="1" t="s">
        <v>10</v>
      </c>
      <c r="G22" s="1" t="s">
        <v>34</v>
      </c>
      <c r="H22" s="1" t="s">
        <v>11</v>
      </c>
    </row>
    <row r="23" spans="1:11" ht="42" customHeight="1">
      <c r="A23" s="30" t="s">
        <v>6</v>
      </c>
      <c r="B23" s="34" t="str">
        <f>B13</f>
        <v>Total de exámenes impresos aplicados a los/as educados/as en el periodo t</v>
      </c>
      <c r="C23" s="34" t="s">
        <v>13</v>
      </c>
      <c r="D23" s="35" t="s">
        <v>13</v>
      </c>
      <c r="E23" s="4">
        <v>38502</v>
      </c>
      <c r="F23" s="53">
        <f>IFERROR((E23/E25),"")</f>
        <v>0.91839801540920263</v>
      </c>
      <c r="G23" s="4">
        <v>31664</v>
      </c>
      <c r="H23" s="53">
        <f>IFERROR((G23/G25),"")</f>
        <v>0.93390355404807546</v>
      </c>
    </row>
    <row r="24" spans="1:11" ht="32.25" customHeight="1">
      <c r="A24" s="31"/>
      <c r="B24" s="40" t="s">
        <v>4</v>
      </c>
      <c r="C24" s="40"/>
      <c r="D24" s="41"/>
      <c r="E24" s="1" t="s">
        <v>33</v>
      </c>
      <c r="F24" s="54"/>
      <c r="G24" s="1" t="s">
        <v>34</v>
      </c>
      <c r="H24" s="54"/>
    </row>
    <row r="25" spans="1:11" ht="36" customHeight="1" thickBot="1">
      <c r="A25" s="32"/>
      <c r="B25" s="34" t="str">
        <f>B15</f>
        <v>Total de exámenes aplicados a los/as educados/as en cualquier formato en el periodo t</v>
      </c>
      <c r="C25" s="34" t="s">
        <v>14</v>
      </c>
      <c r="D25" s="35" t="s">
        <v>14</v>
      </c>
      <c r="E25" s="4">
        <v>41923</v>
      </c>
      <c r="F25" s="55"/>
      <c r="G25" s="4">
        <v>33905</v>
      </c>
      <c r="H25" s="55"/>
    </row>
    <row r="26" spans="1:11" ht="21.75" customHeight="1" thickBot="1">
      <c r="A26" s="22" t="s">
        <v>0</v>
      </c>
      <c r="B26" s="25" t="s">
        <v>1</v>
      </c>
      <c r="C26" s="25"/>
      <c r="D26" s="25"/>
      <c r="E26" s="25"/>
      <c r="F26" s="25"/>
      <c r="G26" s="25"/>
      <c r="H26" s="26"/>
    </row>
    <row r="27" spans="1:11" ht="32.25" customHeight="1">
      <c r="A27" s="23"/>
      <c r="B27" s="28" t="s">
        <v>2</v>
      </c>
      <c r="C27" s="28"/>
      <c r="D27" s="29"/>
      <c r="E27" s="1" t="s">
        <v>33</v>
      </c>
      <c r="F27" s="1" t="s">
        <v>10</v>
      </c>
      <c r="G27" s="1" t="s">
        <v>34</v>
      </c>
      <c r="H27" s="1" t="s">
        <v>11</v>
      </c>
    </row>
    <row r="28" spans="1:11" ht="36" customHeight="1">
      <c r="A28" s="50" t="s">
        <v>7</v>
      </c>
      <c r="B28" s="34" t="str">
        <f>B13</f>
        <v>Total de exámenes impresos aplicados a los/as educados/as en el periodo t</v>
      </c>
      <c r="C28" s="34" t="s">
        <v>13</v>
      </c>
      <c r="D28" s="35" t="s">
        <v>13</v>
      </c>
      <c r="E28" s="4">
        <v>52401</v>
      </c>
      <c r="F28" s="53">
        <f>IFERROR((E28/E30),"")</f>
        <v>0.91989677691173377</v>
      </c>
      <c r="G28" s="4"/>
      <c r="H28" s="53" t="str">
        <f>IFERROR((G28/G30),"")</f>
        <v/>
      </c>
    </row>
    <row r="29" spans="1:11" ht="30" customHeight="1">
      <c r="A29" s="51"/>
      <c r="B29" s="40" t="s">
        <v>4</v>
      </c>
      <c r="C29" s="40"/>
      <c r="D29" s="41"/>
      <c r="E29" s="1" t="s">
        <v>33</v>
      </c>
      <c r="F29" s="54"/>
      <c r="G29" s="1" t="s">
        <v>34</v>
      </c>
      <c r="H29" s="54"/>
      <c r="K29" s="6"/>
    </row>
    <row r="30" spans="1:11" ht="36" customHeight="1">
      <c r="A30" s="52"/>
      <c r="B30" s="34" t="str">
        <f>B15</f>
        <v>Total de exámenes aplicados a los/as educados/as en cualquier formato en el periodo t</v>
      </c>
      <c r="C30" s="34" t="s">
        <v>14</v>
      </c>
      <c r="D30" s="35" t="s">
        <v>14</v>
      </c>
      <c r="E30" s="4">
        <v>56964</v>
      </c>
      <c r="F30" s="55"/>
      <c r="G30" s="4"/>
      <c r="H30" s="55"/>
    </row>
    <row r="31" spans="1:11">
      <c r="A31" s="12"/>
      <c r="B31" s="12"/>
      <c r="C31" s="12"/>
      <c r="D31" s="12"/>
      <c r="E31" s="12"/>
      <c r="F31" s="12"/>
      <c r="G31" s="12"/>
      <c r="H31" s="12"/>
      <c r="I31" s="12"/>
      <c r="J31" s="12"/>
    </row>
    <row r="32" spans="1:11" ht="62.25" customHeight="1">
      <c r="A32" s="17" t="s">
        <v>89</v>
      </c>
      <c r="B32" s="59" t="s">
        <v>91</v>
      </c>
      <c r="C32" s="59"/>
      <c r="D32" s="59"/>
      <c r="E32" s="59"/>
      <c r="F32" s="59"/>
      <c r="G32" s="59"/>
      <c r="H32" s="59"/>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4.25" customHeight="1">
      <c r="A36" s="64"/>
      <c r="B36" s="65"/>
      <c r="C36" s="65"/>
      <c r="D36" s="65"/>
      <c r="E36" s="65"/>
      <c r="F36" s="9"/>
    </row>
    <row r="37" spans="1:9">
      <c r="A37" s="9"/>
      <c r="B37" s="9"/>
      <c r="C37" s="9"/>
      <c r="D37" s="9"/>
      <c r="E37" s="9"/>
      <c r="F37" s="9"/>
    </row>
    <row r="38" spans="1:9">
      <c r="A38" s="62" t="s">
        <v>26</v>
      </c>
      <c r="B38" s="62"/>
      <c r="D38" s="62" t="s">
        <v>68</v>
      </c>
      <c r="E38" s="62"/>
      <c r="G38" s="62" t="s">
        <v>53</v>
      </c>
      <c r="H38" s="62"/>
    </row>
    <row r="39" spans="1:9">
      <c r="A39" s="63" t="s">
        <v>16</v>
      </c>
      <c r="B39" s="63"/>
      <c r="D39" s="63" t="s">
        <v>9</v>
      </c>
      <c r="E39" s="63"/>
      <c r="F39" s="10"/>
      <c r="G39" s="63" t="s">
        <v>8</v>
      </c>
      <c r="H39" s="63"/>
    </row>
    <row r="40" spans="1:9" ht="32.25" customHeight="1">
      <c r="A40" s="60" t="s">
        <v>27</v>
      </c>
      <c r="B40" s="60"/>
      <c r="D40" s="60" t="s">
        <v>25</v>
      </c>
      <c r="E40" s="60"/>
      <c r="G40" s="60" t="s">
        <v>36</v>
      </c>
      <c r="H40" s="60"/>
    </row>
  </sheetData>
  <mergeCells count="57">
    <mergeCell ref="A40:B40"/>
    <mergeCell ref="D40:E40"/>
    <mergeCell ref="G40:H40"/>
    <mergeCell ref="A36:E36"/>
    <mergeCell ref="A38:B38"/>
    <mergeCell ref="D38:E38"/>
    <mergeCell ref="G38:H38"/>
    <mergeCell ref="A39:B39"/>
    <mergeCell ref="D39:E39"/>
    <mergeCell ref="G39:H39"/>
    <mergeCell ref="B32:H32"/>
    <mergeCell ref="A26:A27"/>
    <mergeCell ref="B26:H26"/>
    <mergeCell ref="B27:D27"/>
    <mergeCell ref="A28:A30"/>
    <mergeCell ref="B28:D28"/>
    <mergeCell ref="F28:F30"/>
    <mergeCell ref="H28:H30"/>
    <mergeCell ref="B29:D29"/>
    <mergeCell ref="B30:D30"/>
    <mergeCell ref="A21:A22"/>
    <mergeCell ref="B21:H21"/>
    <mergeCell ref="B22:D22"/>
    <mergeCell ref="A23:A25"/>
    <mergeCell ref="B23:D23"/>
    <mergeCell ref="F23:F25"/>
    <mergeCell ref="H23:H25"/>
    <mergeCell ref="B24:D24"/>
    <mergeCell ref="B25:D25"/>
    <mergeCell ref="A16:A17"/>
    <mergeCell ref="B16:H16"/>
    <mergeCell ref="B17:D17"/>
    <mergeCell ref="A18:A20"/>
    <mergeCell ref="B18:D18"/>
    <mergeCell ref="F18:F20"/>
    <mergeCell ref="H18:H20"/>
    <mergeCell ref="B19:D19"/>
    <mergeCell ref="B20:D20"/>
    <mergeCell ref="A13:A15"/>
    <mergeCell ref="B13:D13"/>
    <mergeCell ref="F13:F15"/>
    <mergeCell ref="H13:H15"/>
    <mergeCell ref="B14:D14"/>
    <mergeCell ref="B15:D15"/>
    <mergeCell ref="B7:D7"/>
    <mergeCell ref="E7:F7"/>
    <mergeCell ref="A8:A10"/>
    <mergeCell ref="B8:H10"/>
    <mergeCell ref="A11:A12"/>
    <mergeCell ref="B11:H11"/>
    <mergeCell ref="B12:D12"/>
    <mergeCell ref="A6:H6"/>
    <mergeCell ref="B2:G2"/>
    <mergeCell ref="N2:S2"/>
    <mergeCell ref="B3:G3"/>
    <mergeCell ref="A4:H4"/>
    <mergeCell ref="A5:H5"/>
  </mergeCells>
  <pageMargins left="0.7" right="0.7" top="0.75" bottom="0.75" header="0.3" footer="0.3"/>
  <pageSetup scale="64" orientation="portrait"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12</vt:i4>
      </vt:variant>
    </vt:vector>
  </HeadingPairs>
  <TitlesOfParts>
    <vt:vector size="24" baseType="lpstr">
      <vt:lpstr>1_anual</vt:lpstr>
      <vt:lpstr>2_anual</vt:lpstr>
      <vt:lpstr>3_anual</vt:lpstr>
      <vt:lpstr>4_anual</vt:lpstr>
      <vt:lpstr>5</vt:lpstr>
      <vt:lpstr>6</vt:lpstr>
      <vt:lpstr>7</vt:lpstr>
      <vt:lpstr>8</vt:lpstr>
      <vt:lpstr>9</vt:lpstr>
      <vt:lpstr>10</vt:lpstr>
      <vt:lpstr>11</vt:lpstr>
      <vt:lpstr>12</vt:lpstr>
      <vt:lpstr>'1_anual'!Área_de_impresión</vt:lpstr>
      <vt:lpstr>'10'!Área_de_impresión</vt:lpstr>
      <vt:lpstr>'11'!Área_de_impresión</vt:lpstr>
      <vt:lpstr>'12'!Área_de_impresión</vt:lpstr>
      <vt:lpstr>'2_anual'!Área_de_impresión</vt:lpstr>
      <vt:lpstr>'3_anual'!Área_de_impresión</vt:lpstr>
      <vt:lpstr>'4_anual'!Área_de_impresión</vt:lpstr>
      <vt:lpstr>'5'!Área_de_impresión</vt:lpstr>
      <vt:lpstr>'6'!Área_de_impresión</vt:lpstr>
      <vt:lpstr>'7'!Área_de_impresión</vt:lpstr>
      <vt:lpstr>'8'!Área_de_impresión</vt:lpstr>
      <vt:lpstr>'9'!Área_de_impresión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puc</dc:creator>
  <cp:keywords/>
  <dc:description/>
  <cp:lastModifiedBy>Jose Camilo Reyes Escamilla</cp:lastModifiedBy>
  <cp:revision/>
  <cp:lastPrinted>2026-10-14T17:27:57Z</cp:lastPrinted>
  <dcterms:created xsi:type="dcterms:W3CDTF">2016-11-15T00:39:02Z</dcterms:created>
  <dcterms:modified xsi:type="dcterms:W3CDTF">2026-10-14T17:28:03Z</dcterms:modified>
  <cp:category/>
  <cp:contentStatus/>
</cp:coreProperties>
</file>